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drawings/drawing5.xml" ContentType="application/vnd.openxmlformats-officedocument.drawing+xml"/>
  <Override PartName="/xl/charts/chart4.xml" ContentType="application/vnd.openxmlformats-officedocument.drawingml.chart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480" yWindow="60" windowWidth="15315" windowHeight="8415" tabRatio="639"/>
  </bookViews>
  <sheets>
    <sheet name="Summary" sheetId="1" r:id="rId1"/>
    <sheet name="Gas-Water" sheetId="2" r:id="rId2"/>
    <sheet name="J Function" sheetId="3" r:id="rId3"/>
    <sheet name="Pore Throat Radii" sheetId="4" r:id="rId4"/>
    <sheet name="Saturation" sheetId="5" r:id="rId5"/>
    <sheet name="Table" sheetId="6" r:id="rId6"/>
  </sheets>
  <definedNames>
    <definedName name="_xlnm.Print_Area" localSheetId="1">'Gas-Water'!$A$1:$J$57</definedName>
    <definedName name="_xlnm.Print_Area" localSheetId="2">'J Function'!$A$1:$J$57</definedName>
    <definedName name="_xlnm.Print_Area" localSheetId="3">'Pore Throat Radii'!$A$1:$J$57</definedName>
    <definedName name="_xlnm.Print_Area" localSheetId="4">Saturation!$A$1:$J$57</definedName>
    <definedName name="_xlnm.Print_Area" localSheetId="0">Summary!$A$1:$J$17</definedName>
    <definedName name="_xlnm.Print_Area" localSheetId="5">Table!$A$1:$J$28</definedName>
    <definedName name="_xlnm.Print_Titles" localSheetId="5">Table!$1:$16</definedName>
  </definedNames>
  <calcPr calcId="145621"/>
</workbook>
</file>

<file path=xl/calcChain.xml><?xml version="1.0" encoding="utf-8"?>
<calcChain xmlns="http://schemas.openxmlformats.org/spreadsheetml/2006/main">
  <c r="C1213" i="6" l="1"/>
  <c r="C1212" i="6"/>
  <c r="C1211" i="6"/>
  <c r="C1210" i="6"/>
  <c r="C1209" i="6"/>
  <c r="C1208" i="6"/>
  <c r="C1207" i="6"/>
  <c r="C1206" i="6"/>
  <c r="C1205" i="6"/>
  <c r="C1204" i="6"/>
  <c r="C1203" i="6"/>
  <c r="C1202" i="6"/>
  <c r="C1201" i="6"/>
  <c r="C1200" i="6"/>
  <c r="C1199" i="6"/>
  <c r="C1198" i="6"/>
  <c r="C1197" i="6"/>
  <c r="C1196" i="6"/>
  <c r="C1195" i="6"/>
  <c r="C1194" i="6"/>
  <c r="C1193" i="6"/>
  <c r="C1192" i="6"/>
  <c r="C1191" i="6"/>
  <c r="C1190" i="6"/>
  <c r="C1189" i="6"/>
  <c r="C1188" i="6"/>
  <c r="C1187" i="6"/>
  <c r="C1186" i="6"/>
  <c r="C1185" i="6"/>
  <c r="C1184" i="6"/>
  <c r="C1183" i="6"/>
  <c r="C1182" i="6"/>
  <c r="C1181" i="6"/>
  <c r="C1180" i="6"/>
  <c r="C1179" i="6"/>
  <c r="C1178" i="6"/>
  <c r="C1177" i="6"/>
  <c r="C1176" i="6"/>
  <c r="C1175" i="6"/>
  <c r="C1174" i="6"/>
  <c r="C1173" i="6"/>
  <c r="C1172" i="6"/>
  <c r="C1171" i="6"/>
  <c r="C1170" i="6"/>
  <c r="C1169" i="6"/>
  <c r="C1168" i="6"/>
  <c r="C1167" i="6"/>
  <c r="C1166" i="6"/>
  <c r="C1165" i="6"/>
  <c r="C1164" i="6"/>
  <c r="C1163" i="6"/>
  <c r="C1162" i="6"/>
  <c r="C1161" i="6"/>
  <c r="C1160" i="6"/>
  <c r="C1159" i="6"/>
  <c r="C1158" i="6"/>
  <c r="C1157" i="6"/>
  <c r="C1156" i="6"/>
  <c r="C1155" i="6"/>
  <c r="C1154" i="6"/>
  <c r="C1153" i="6"/>
  <c r="C1152" i="6"/>
  <c r="C1151" i="6"/>
  <c r="C1150" i="6"/>
  <c r="C1149" i="6"/>
  <c r="C1148" i="6"/>
  <c r="C1147" i="6"/>
  <c r="C1146" i="6"/>
  <c r="C1145" i="6"/>
  <c r="C1144" i="6"/>
  <c r="C1143" i="6"/>
  <c r="C1142" i="6"/>
  <c r="C1141" i="6"/>
  <c r="C1140" i="6"/>
  <c r="C1139" i="6"/>
  <c r="C1138" i="6"/>
  <c r="C1137" i="6"/>
  <c r="C1136" i="6"/>
  <c r="C1135" i="6"/>
  <c r="C1134" i="6"/>
  <c r="C1133" i="6"/>
  <c r="C1132" i="6"/>
  <c r="C1131" i="6"/>
  <c r="C1130" i="6"/>
  <c r="C1129" i="6"/>
  <c r="C1128" i="6"/>
  <c r="C1127" i="6"/>
  <c r="C1126" i="6"/>
  <c r="C1125" i="6"/>
  <c r="C1124" i="6"/>
  <c r="C1123" i="6"/>
  <c r="C1122" i="6"/>
  <c r="C1121" i="6"/>
  <c r="C1120" i="6"/>
  <c r="C1119" i="6"/>
  <c r="C1118" i="6"/>
  <c r="C1117" i="6"/>
  <c r="C1116" i="6"/>
  <c r="C1115" i="6"/>
  <c r="C1114" i="6"/>
  <c r="C1113" i="6"/>
  <c r="C1112" i="6"/>
  <c r="C1111" i="6"/>
  <c r="C1110" i="6"/>
  <c r="C1109" i="6"/>
  <c r="C1108" i="6"/>
  <c r="C1107" i="6"/>
  <c r="C1106" i="6"/>
  <c r="C1105" i="6"/>
  <c r="C1104" i="6"/>
  <c r="C1103" i="6"/>
  <c r="C1102" i="6"/>
  <c r="C1101" i="6"/>
  <c r="C1100" i="6"/>
  <c r="C1099" i="6"/>
  <c r="C1098" i="6"/>
  <c r="C1097" i="6"/>
  <c r="C1096" i="6"/>
  <c r="C1095" i="6"/>
  <c r="C1093" i="6"/>
  <c r="C1092" i="6"/>
  <c r="C1091" i="6"/>
  <c r="C1090" i="6"/>
  <c r="C1089" i="6"/>
  <c r="C1088" i="6"/>
  <c r="C1087" i="6"/>
  <c r="C1086" i="6"/>
  <c r="C1085" i="6"/>
  <c r="C1084" i="6"/>
  <c r="C1083" i="6"/>
  <c r="C1082" i="6"/>
  <c r="C1081" i="6"/>
  <c r="C1080" i="6"/>
  <c r="C1079" i="6"/>
  <c r="C1078" i="6"/>
  <c r="C1077" i="6"/>
  <c r="C1076" i="6"/>
  <c r="C1075" i="6"/>
  <c r="C1074" i="6"/>
  <c r="C1073" i="6"/>
  <c r="C1072" i="6"/>
  <c r="C1071" i="6"/>
  <c r="C1070" i="6"/>
  <c r="C1069" i="6"/>
  <c r="C1068" i="6"/>
  <c r="C1067" i="6"/>
  <c r="C1066" i="6"/>
  <c r="C1065" i="6"/>
  <c r="C1064" i="6"/>
  <c r="C1063" i="6"/>
  <c r="C1062" i="6"/>
  <c r="C1061" i="6"/>
  <c r="C1060" i="6"/>
  <c r="C1059" i="6"/>
  <c r="C1058" i="6"/>
  <c r="C1057" i="6"/>
  <c r="C1056" i="6"/>
  <c r="C1055" i="6"/>
  <c r="C1054" i="6"/>
  <c r="C1053" i="6"/>
  <c r="C1052" i="6"/>
  <c r="C1051" i="6"/>
  <c r="C1050" i="6"/>
  <c r="C1049" i="6"/>
  <c r="C1048" i="6"/>
  <c r="C1047" i="6"/>
  <c r="C1046" i="6"/>
  <c r="C1045" i="6"/>
  <c r="C1044" i="6"/>
  <c r="C1043" i="6"/>
  <c r="C1042" i="6"/>
  <c r="C1041" i="6"/>
  <c r="C1040" i="6"/>
  <c r="C1039" i="6"/>
  <c r="C1038" i="6"/>
  <c r="C1037" i="6"/>
  <c r="C1036" i="6"/>
  <c r="C1035" i="6"/>
  <c r="C1034" i="6"/>
  <c r="C1033" i="6"/>
  <c r="C1032" i="6"/>
  <c r="C1031" i="6"/>
  <c r="C1030" i="6"/>
  <c r="C1029" i="6"/>
  <c r="C1028" i="6"/>
  <c r="C1027" i="6"/>
  <c r="C1026" i="6"/>
  <c r="C1025" i="6"/>
  <c r="C1024" i="6"/>
  <c r="C1023" i="6"/>
  <c r="C1022" i="6"/>
  <c r="C1021" i="6"/>
  <c r="C1020" i="6"/>
  <c r="C1019" i="6"/>
  <c r="C1018" i="6"/>
  <c r="C1017" i="6"/>
  <c r="C1016" i="6"/>
  <c r="C1015" i="6"/>
  <c r="C1014" i="6"/>
  <c r="C1013" i="6"/>
  <c r="C1012" i="6"/>
  <c r="C1011" i="6"/>
  <c r="C1010" i="6"/>
  <c r="C1009" i="6"/>
  <c r="C1008" i="6"/>
  <c r="C1007" i="6"/>
  <c r="C1006" i="6"/>
  <c r="C1005" i="6"/>
  <c r="C1004" i="6"/>
  <c r="C1003" i="6"/>
  <c r="C1002" i="6"/>
  <c r="C1001" i="6"/>
  <c r="C1000" i="6"/>
  <c r="C999" i="6"/>
  <c r="C998" i="6"/>
  <c r="C997" i="6"/>
  <c r="C996" i="6"/>
  <c r="C995" i="6"/>
  <c r="C994" i="6"/>
  <c r="C993" i="6"/>
  <c r="C992" i="6"/>
  <c r="C991" i="6"/>
  <c r="C990" i="6"/>
  <c r="C989" i="6"/>
  <c r="C988" i="6"/>
  <c r="C987" i="6"/>
  <c r="C986" i="6"/>
  <c r="C985" i="6"/>
  <c r="C984" i="6"/>
  <c r="C983" i="6"/>
  <c r="C982" i="6"/>
  <c r="C981" i="6"/>
  <c r="C980" i="6"/>
  <c r="C979" i="6"/>
  <c r="C978" i="6"/>
  <c r="C977" i="6"/>
  <c r="C976" i="6"/>
  <c r="C975" i="6"/>
  <c r="C973" i="6"/>
  <c r="C972" i="6"/>
  <c r="C971" i="6"/>
  <c r="C970" i="6"/>
  <c r="C969" i="6"/>
  <c r="C968" i="6"/>
  <c r="C967" i="6"/>
  <c r="C966" i="6"/>
  <c r="C965" i="6"/>
  <c r="C964" i="6"/>
  <c r="C963" i="6"/>
  <c r="C962" i="6"/>
  <c r="C961" i="6"/>
  <c r="C960" i="6"/>
  <c r="C959" i="6"/>
  <c r="C958" i="6"/>
  <c r="C957" i="6"/>
  <c r="C956" i="6"/>
  <c r="C955" i="6"/>
  <c r="C954" i="6"/>
  <c r="C953" i="6"/>
  <c r="C952" i="6"/>
  <c r="C951" i="6"/>
  <c r="C950" i="6"/>
  <c r="C949" i="6"/>
  <c r="C948" i="6"/>
  <c r="C947" i="6"/>
  <c r="C946" i="6"/>
  <c r="C945" i="6"/>
  <c r="C944" i="6"/>
  <c r="C943" i="6"/>
  <c r="C942" i="6"/>
  <c r="C941" i="6"/>
  <c r="C940" i="6"/>
  <c r="C939" i="6"/>
  <c r="C938" i="6"/>
  <c r="C937" i="6"/>
  <c r="C936" i="6"/>
  <c r="C935" i="6"/>
  <c r="C934" i="6"/>
  <c r="C933" i="6"/>
  <c r="C932" i="6"/>
  <c r="C931" i="6"/>
  <c r="C930" i="6"/>
  <c r="C929" i="6"/>
  <c r="C928" i="6"/>
  <c r="C927" i="6"/>
  <c r="C926" i="6"/>
  <c r="C925" i="6"/>
  <c r="C924" i="6"/>
  <c r="C923" i="6"/>
  <c r="C922" i="6"/>
  <c r="C921" i="6"/>
  <c r="C920" i="6"/>
  <c r="C919" i="6"/>
  <c r="C918" i="6"/>
  <c r="C917" i="6"/>
  <c r="C916" i="6"/>
  <c r="C915" i="6"/>
  <c r="C914" i="6"/>
  <c r="C913" i="6"/>
  <c r="C912" i="6"/>
  <c r="C911" i="6"/>
  <c r="C910" i="6"/>
  <c r="C909" i="6"/>
  <c r="C908" i="6"/>
  <c r="C907" i="6"/>
  <c r="C906" i="6"/>
  <c r="C905" i="6"/>
  <c r="C904" i="6"/>
  <c r="C903" i="6"/>
  <c r="C902" i="6"/>
  <c r="C901" i="6"/>
  <c r="C900" i="6"/>
  <c r="C899" i="6"/>
  <c r="C898" i="6"/>
  <c r="C897" i="6"/>
  <c r="C896" i="6"/>
  <c r="C895" i="6"/>
  <c r="C894" i="6"/>
  <c r="C893" i="6"/>
  <c r="C892" i="6"/>
  <c r="C891" i="6"/>
  <c r="C890" i="6"/>
  <c r="C889" i="6"/>
  <c r="C888" i="6"/>
  <c r="C887" i="6"/>
  <c r="C886" i="6"/>
  <c r="C885" i="6"/>
  <c r="C884" i="6"/>
  <c r="C883" i="6"/>
  <c r="C882" i="6"/>
  <c r="C881" i="6"/>
  <c r="C880" i="6"/>
  <c r="C879" i="6"/>
  <c r="C878" i="6"/>
  <c r="C877" i="6"/>
  <c r="C876" i="6"/>
  <c r="C875" i="6"/>
  <c r="C874" i="6"/>
  <c r="C873" i="6"/>
  <c r="C872" i="6"/>
  <c r="C871" i="6"/>
  <c r="C870" i="6"/>
  <c r="C869" i="6"/>
  <c r="C868" i="6"/>
  <c r="C867" i="6"/>
  <c r="C866" i="6"/>
  <c r="C865" i="6"/>
  <c r="C864" i="6"/>
  <c r="C863" i="6"/>
  <c r="C862" i="6"/>
  <c r="C861" i="6"/>
  <c r="C860" i="6"/>
  <c r="C859" i="6"/>
  <c r="C858" i="6"/>
  <c r="C857" i="6"/>
  <c r="C856" i="6"/>
  <c r="C855" i="6"/>
  <c r="C853" i="6"/>
  <c r="C852" i="6"/>
  <c r="C851" i="6"/>
  <c r="C850" i="6"/>
  <c r="C849" i="6"/>
  <c r="C848" i="6"/>
  <c r="C847" i="6"/>
  <c r="C846" i="6"/>
  <c r="C845" i="6"/>
  <c r="C844" i="6"/>
  <c r="C843" i="6"/>
  <c r="C842" i="6"/>
  <c r="C841" i="6"/>
  <c r="C840" i="6"/>
  <c r="C839" i="6"/>
  <c r="C838" i="6"/>
  <c r="C837" i="6"/>
  <c r="C836" i="6"/>
  <c r="C835" i="6"/>
  <c r="C834" i="6"/>
  <c r="C833" i="6"/>
  <c r="C832" i="6"/>
  <c r="C831" i="6"/>
  <c r="C830" i="6"/>
  <c r="C829" i="6"/>
  <c r="C828" i="6"/>
  <c r="C827" i="6"/>
  <c r="C826" i="6"/>
  <c r="C825" i="6"/>
  <c r="C824" i="6"/>
  <c r="C823" i="6"/>
  <c r="C822" i="6"/>
  <c r="C821" i="6"/>
  <c r="C820" i="6"/>
  <c r="C819" i="6"/>
  <c r="C818" i="6"/>
  <c r="C817" i="6"/>
  <c r="C816" i="6"/>
  <c r="C815" i="6"/>
  <c r="C814" i="6"/>
  <c r="C813" i="6"/>
  <c r="C812" i="6"/>
  <c r="C811" i="6"/>
  <c r="C810" i="6"/>
  <c r="C809" i="6"/>
  <c r="C808" i="6"/>
  <c r="C807" i="6"/>
  <c r="C806" i="6"/>
  <c r="C805" i="6"/>
  <c r="C804" i="6"/>
  <c r="C803" i="6"/>
  <c r="C802" i="6"/>
  <c r="C801" i="6"/>
  <c r="C800" i="6"/>
  <c r="C799" i="6"/>
  <c r="C798" i="6"/>
  <c r="C797" i="6"/>
  <c r="C796" i="6"/>
  <c r="C795" i="6"/>
  <c r="C794" i="6"/>
  <c r="C793" i="6"/>
  <c r="C792" i="6"/>
  <c r="C791" i="6"/>
  <c r="C790" i="6"/>
  <c r="C789" i="6"/>
  <c r="C788" i="6"/>
  <c r="C787" i="6"/>
  <c r="C786" i="6"/>
  <c r="C785" i="6"/>
  <c r="C784" i="6"/>
  <c r="C783" i="6"/>
  <c r="C782" i="6"/>
  <c r="C781" i="6"/>
  <c r="C780" i="6"/>
  <c r="C779" i="6"/>
  <c r="C778" i="6"/>
  <c r="C777" i="6"/>
  <c r="C776" i="6"/>
  <c r="C775" i="6"/>
  <c r="C774" i="6"/>
  <c r="C773" i="6"/>
  <c r="C772" i="6"/>
  <c r="C771" i="6"/>
  <c r="C770" i="6"/>
  <c r="C769" i="6"/>
  <c r="C768" i="6"/>
  <c r="C767" i="6"/>
  <c r="C766" i="6"/>
  <c r="C765" i="6"/>
  <c r="C764" i="6"/>
  <c r="C763" i="6"/>
  <c r="C762" i="6"/>
  <c r="C761" i="6"/>
  <c r="C760" i="6"/>
  <c r="C759" i="6"/>
  <c r="C758" i="6"/>
  <c r="C757" i="6"/>
  <c r="C756" i="6"/>
  <c r="C755" i="6"/>
  <c r="C754" i="6"/>
  <c r="C753" i="6"/>
  <c r="C752" i="6"/>
  <c r="C751" i="6"/>
  <c r="C750" i="6"/>
  <c r="C749" i="6"/>
  <c r="C748" i="6"/>
  <c r="C747" i="6"/>
  <c r="C746" i="6"/>
  <c r="C745" i="6"/>
  <c r="C744" i="6"/>
  <c r="C743" i="6"/>
  <c r="C742" i="6"/>
  <c r="C741" i="6"/>
  <c r="C740" i="6"/>
  <c r="C739" i="6"/>
  <c r="C738" i="6"/>
  <c r="C737" i="6"/>
  <c r="C736" i="6"/>
  <c r="C735" i="6"/>
  <c r="C733" i="6"/>
  <c r="C732" i="6"/>
  <c r="C731" i="6"/>
  <c r="C730" i="6"/>
  <c r="C729" i="6"/>
  <c r="C728" i="6"/>
  <c r="C727" i="6"/>
  <c r="C726" i="6"/>
  <c r="C725" i="6"/>
  <c r="C724" i="6"/>
  <c r="C723" i="6"/>
  <c r="C722" i="6"/>
  <c r="C721" i="6"/>
  <c r="C720" i="6"/>
  <c r="C719" i="6"/>
  <c r="C718" i="6"/>
  <c r="C717" i="6"/>
  <c r="C716" i="6"/>
  <c r="C715" i="6"/>
  <c r="C714" i="6"/>
  <c r="C713" i="6"/>
  <c r="C712" i="6"/>
  <c r="C711" i="6"/>
  <c r="C710" i="6"/>
  <c r="C709" i="6"/>
  <c r="C708" i="6"/>
  <c r="C707" i="6"/>
  <c r="C706" i="6"/>
  <c r="C705" i="6"/>
  <c r="C704" i="6"/>
  <c r="C703" i="6"/>
  <c r="C702" i="6"/>
  <c r="C701" i="6"/>
  <c r="C700" i="6"/>
  <c r="C699" i="6"/>
  <c r="C698" i="6"/>
  <c r="C697" i="6"/>
  <c r="C696" i="6"/>
  <c r="C695" i="6"/>
  <c r="C694" i="6"/>
  <c r="C693" i="6"/>
  <c r="C692" i="6"/>
  <c r="C691" i="6"/>
  <c r="C690" i="6"/>
  <c r="C689" i="6"/>
  <c r="C688" i="6"/>
  <c r="C687" i="6"/>
  <c r="C686" i="6"/>
  <c r="C685" i="6"/>
  <c r="C684" i="6"/>
  <c r="C683" i="6"/>
  <c r="C682" i="6"/>
  <c r="C681" i="6"/>
  <c r="C680" i="6"/>
  <c r="C679" i="6"/>
  <c r="C678" i="6"/>
  <c r="C677" i="6"/>
  <c r="C676" i="6"/>
  <c r="C675" i="6"/>
  <c r="C674" i="6"/>
  <c r="C673" i="6"/>
  <c r="C672" i="6"/>
  <c r="C671" i="6"/>
  <c r="C670" i="6"/>
  <c r="C669" i="6"/>
  <c r="C668" i="6"/>
  <c r="C667" i="6"/>
  <c r="C666" i="6"/>
  <c r="C665" i="6"/>
  <c r="C664" i="6"/>
  <c r="C663" i="6"/>
  <c r="C662" i="6"/>
  <c r="C661" i="6"/>
  <c r="C660" i="6"/>
  <c r="C659" i="6"/>
  <c r="C658" i="6"/>
  <c r="C657" i="6"/>
  <c r="C656" i="6"/>
  <c r="C655" i="6"/>
  <c r="C654" i="6"/>
  <c r="C653" i="6"/>
  <c r="C652" i="6"/>
  <c r="C651" i="6"/>
  <c r="C650" i="6"/>
  <c r="C649" i="6"/>
  <c r="C648" i="6"/>
  <c r="C647" i="6"/>
  <c r="C646" i="6"/>
  <c r="C645" i="6"/>
  <c r="C644" i="6"/>
  <c r="C643" i="6"/>
  <c r="C642" i="6"/>
  <c r="C641" i="6"/>
  <c r="C640" i="6"/>
  <c r="C639" i="6"/>
  <c r="C638" i="6"/>
  <c r="C637" i="6"/>
  <c r="C636" i="6"/>
  <c r="C635" i="6"/>
  <c r="C634" i="6"/>
  <c r="C633" i="6"/>
  <c r="C632" i="6"/>
  <c r="C631" i="6"/>
  <c r="C630" i="6"/>
  <c r="C629" i="6"/>
  <c r="C628" i="6"/>
  <c r="C627" i="6"/>
  <c r="C626" i="6"/>
  <c r="C625" i="6"/>
  <c r="C624" i="6"/>
  <c r="C623" i="6"/>
  <c r="C622" i="6"/>
  <c r="C621" i="6"/>
  <c r="C620" i="6"/>
  <c r="C619" i="6"/>
  <c r="C618" i="6"/>
  <c r="C617" i="6"/>
  <c r="C616" i="6"/>
  <c r="C615" i="6"/>
  <c r="C613" i="6"/>
  <c r="C612" i="6"/>
  <c r="C611" i="6"/>
  <c r="C610" i="6"/>
  <c r="C609" i="6"/>
  <c r="C608" i="6"/>
  <c r="C607" i="6"/>
  <c r="C606" i="6"/>
  <c r="C605" i="6"/>
  <c r="C604" i="6"/>
  <c r="C603" i="6"/>
  <c r="C602" i="6"/>
  <c r="C601" i="6"/>
  <c r="C600" i="6"/>
  <c r="C599" i="6"/>
  <c r="C598" i="6"/>
  <c r="C597" i="6"/>
  <c r="C596" i="6"/>
  <c r="C595" i="6"/>
  <c r="C594" i="6"/>
  <c r="C593" i="6"/>
  <c r="C592" i="6"/>
  <c r="C591" i="6"/>
  <c r="C590" i="6"/>
  <c r="C589" i="6"/>
  <c r="C588" i="6"/>
  <c r="C587" i="6"/>
  <c r="C586" i="6"/>
  <c r="C585" i="6"/>
  <c r="C584" i="6"/>
  <c r="C583" i="6"/>
  <c r="C582" i="6"/>
  <c r="C581" i="6"/>
  <c r="C580" i="6"/>
  <c r="C579" i="6"/>
  <c r="C578" i="6"/>
  <c r="C577" i="6"/>
  <c r="C576" i="6"/>
  <c r="C575" i="6"/>
  <c r="C574" i="6"/>
  <c r="C573" i="6"/>
  <c r="C572" i="6"/>
  <c r="C571" i="6"/>
  <c r="C570" i="6"/>
  <c r="C569" i="6"/>
  <c r="C568" i="6"/>
  <c r="C567" i="6"/>
  <c r="C566" i="6"/>
  <c r="C565" i="6"/>
  <c r="C564" i="6"/>
  <c r="C563" i="6"/>
  <c r="C562" i="6"/>
  <c r="C561" i="6"/>
  <c r="C560" i="6"/>
  <c r="C559" i="6"/>
  <c r="C558" i="6"/>
  <c r="C557" i="6"/>
  <c r="C556" i="6"/>
  <c r="C555" i="6"/>
  <c r="C554" i="6"/>
  <c r="C553" i="6"/>
  <c r="C552" i="6"/>
  <c r="C551" i="6"/>
  <c r="C550" i="6"/>
  <c r="C549" i="6"/>
  <c r="C548" i="6"/>
  <c r="C547" i="6"/>
  <c r="C546" i="6"/>
  <c r="C545" i="6"/>
  <c r="C544" i="6"/>
  <c r="C543" i="6"/>
  <c r="C542" i="6"/>
  <c r="C541" i="6"/>
  <c r="C540" i="6"/>
  <c r="C539" i="6"/>
  <c r="C538" i="6"/>
  <c r="C537" i="6"/>
  <c r="C536" i="6"/>
  <c r="C535" i="6"/>
  <c r="C534" i="6"/>
  <c r="C533" i="6"/>
  <c r="C532" i="6"/>
  <c r="C531" i="6"/>
  <c r="C530" i="6"/>
  <c r="C529" i="6"/>
  <c r="C528" i="6"/>
  <c r="C527" i="6"/>
  <c r="C526" i="6"/>
  <c r="C525" i="6"/>
  <c r="C524" i="6"/>
  <c r="C523" i="6"/>
  <c r="C522" i="6"/>
  <c r="C521" i="6"/>
  <c r="C520" i="6"/>
  <c r="C519" i="6"/>
  <c r="C518" i="6"/>
  <c r="C517" i="6"/>
  <c r="C516" i="6"/>
  <c r="C515" i="6"/>
  <c r="C514" i="6"/>
  <c r="C513" i="6"/>
  <c r="C512" i="6"/>
  <c r="C511" i="6"/>
  <c r="C510" i="6"/>
  <c r="C509" i="6"/>
  <c r="C508" i="6"/>
  <c r="C507" i="6"/>
  <c r="C506" i="6"/>
  <c r="C505" i="6"/>
  <c r="C504" i="6"/>
  <c r="C503" i="6"/>
  <c r="C502" i="6"/>
  <c r="C501" i="6"/>
  <c r="C500" i="6"/>
  <c r="C499" i="6"/>
  <c r="C498" i="6"/>
  <c r="C497" i="6"/>
  <c r="C496" i="6"/>
  <c r="C495" i="6"/>
  <c r="C493" i="6"/>
  <c r="C492" i="6"/>
  <c r="C491" i="6"/>
  <c r="C490" i="6"/>
  <c r="C489" i="6"/>
  <c r="C488" i="6"/>
  <c r="C487" i="6"/>
  <c r="C486" i="6"/>
  <c r="C485" i="6"/>
  <c r="C484" i="6"/>
  <c r="C483" i="6"/>
  <c r="C482" i="6"/>
  <c r="C481" i="6"/>
  <c r="C480" i="6"/>
  <c r="C479" i="6"/>
  <c r="C478" i="6"/>
  <c r="C477" i="6"/>
  <c r="C476" i="6"/>
  <c r="C475" i="6"/>
  <c r="C474" i="6"/>
  <c r="C473" i="6"/>
  <c r="C472" i="6"/>
  <c r="C471" i="6"/>
  <c r="C470" i="6"/>
  <c r="C469" i="6"/>
  <c r="C468" i="6"/>
  <c r="C467" i="6"/>
  <c r="C466" i="6"/>
  <c r="C465" i="6"/>
  <c r="C464" i="6"/>
  <c r="C463" i="6"/>
  <c r="C462" i="6"/>
  <c r="C461" i="6"/>
  <c r="C460" i="6"/>
  <c r="C459" i="6"/>
  <c r="C458" i="6"/>
  <c r="C457" i="6"/>
  <c r="C456" i="6"/>
  <c r="C455" i="6"/>
  <c r="C454" i="6"/>
  <c r="C453" i="6"/>
  <c r="C452" i="6"/>
  <c r="C451" i="6"/>
  <c r="C450" i="6"/>
  <c r="C449" i="6"/>
  <c r="C448" i="6"/>
  <c r="C447" i="6"/>
  <c r="C446" i="6"/>
  <c r="C445" i="6"/>
  <c r="C444" i="6"/>
  <c r="C443" i="6"/>
  <c r="C442" i="6"/>
  <c r="C441" i="6"/>
  <c r="C440" i="6"/>
  <c r="C439" i="6"/>
  <c r="C438" i="6"/>
  <c r="C437" i="6"/>
  <c r="C436" i="6"/>
  <c r="C435" i="6"/>
  <c r="C434" i="6"/>
  <c r="C433" i="6"/>
  <c r="C432" i="6"/>
  <c r="C431" i="6"/>
  <c r="C430" i="6"/>
  <c r="C429" i="6"/>
  <c r="C428" i="6"/>
  <c r="C427" i="6"/>
  <c r="C426" i="6"/>
  <c r="C425" i="6"/>
  <c r="C424" i="6"/>
  <c r="C423" i="6"/>
  <c r="C422" i="6"/>
  <c r="C421" i="6"/>
  <c r="C420" i="6"/>
  <c r="C419" i="6"/>
  <c r="C418" i="6"/>
  <c r="C417" i="6"/>
  <c r="C416" i="6"/>
  <c r="C415" i="6"/>
  <c r="C414" i="6"/>
  <c r="C413" i="6"/>
  <c r="C412" i="6"/>
  <c r="C411" i="6"/>
  <c r="C410" i="6"/>
  <c r="C409" i="6"/>
  <c r="C408" i="6"/>
  <c r="C407" i="6"/>
  <c r="C406" i="6"/>
  <c r="C405" i="6"/>
  <c r="C404" i="6"/>
  <c r="C403" i="6"/>
  <c r="C402" i="6"/>
  <c r="C401" i="6"/>
  <c r="C400" i="6"/>
  <c r="C399" i="6"/>
  <c r="C398" i="6"/>
  <c r="C397" i="6"/>
  <c r="C396" i="6"/>
  <c r="C395" i="6"/>
  <c r="C394" i="6"/>
  <c r="C393" i="6"/>
  <c r="C392" i="6"/>
  <c r="C391" i="6"/>
  <c r="C390" i="6"/>
  <c r="C389" i="6"/>
  <c r="C388" i="6"/>
  <c r="C387" i="6"/>
  <c r="C386" i="6"/>
  <c r="C385" i="6"/>
  <c r="C384" i="6"/>
  <c r="C383" i="6"/>
  <c r="C382" i="6"/>
  <c r="C381" i="6"/>
  <c r="C380" i="6"/>
  <c r="C379" i="6"/>
  <c r="C378" i="6"/>
  <c r="C377" i="6"/>
  <c r="C376" i="6"/>
  <c r="C375" i="6"/>
  <c r="C373" i="6"/>
  <c r="C372" i="6"/>
  <c r="C371" i="6"/>
  <c r="C370" i="6"/>
  <c r="C369" i="6"/>
  <c r="C368" i="6"/>
  <c r="C367" i="6"/>
  <c r="C366" i="6"/>
  <c r="C365" i="6"/>
  <c r="C364" i="6"/>
  <c r="C363" i="6"/>
  <c r="C362" i="6"/>
  <c r="C361" i="6"/>
  <c r="C360" i="6"/>
  <c r="C359" i="6"/>
  <c r="C358" i="6"/>
  <c r="C357" i="6"/>
  <c r="C356" i="6"/>
  <c r="C355" i="6"/>
  <c r="C354" i="6"/>
  <c r="C353" i="6"/>
  <c r="C352" i="6"/>
  <c r="C351" i="6"/>
  <c r="C350" i="6"/>
  <c r="C349" i="6"/>
  <c r="C348" i="6"/>
  <c r="C347" i="6"/>
  <c r="C346" i="6"/>
  <c r="C345" i="6"/>
  <c r="C344" i="6"/>
  <c r="C343" i="6"/>
  <c r="C342" i="6"/>
  <c r="C341" i="6"/>
  <c r="C340" i="6"/>
  <c r="C339" i="6"/>
  <c r="C338" i="6"/>
  <c r="C337" i="6"/>
  <c r="C336" i="6"/>
  <c r="C335" i="6"/>
  <c r="C334" i="6"/>
  <c r="C333" i="6"/>
  <c r="C332" i="6"/>
  <c r="C331" i="6"/>
  <c r="C330" i="6"/>
  <c r="C329" i="6"/>
  <c r="C328" i="6"/>
  <c r="C327" i="6"/>
  <c r="C326" i="6"/>
  <c r="F326" i="6"/>
  <c r="I326" i="6" s="1"/>
  <c r="C325" i="6"/>
  <c r="C324" i="6"/>
  <c r="F324" i="6"/>
  <c r="I324" i="6" s="1"/>
  <c r="C323" i="6"/>
  <c r="C322" i="6"/>
  <c r="F322" i="6"/>
  <c r="I322" i="6" s="1"/>
  <c r="C321" i="6"/>
  <c r="C320" i="6"/>
  <c r="F320" i="6"/>
  <c r="I320" i="6" s="1"/>
  <c r="C319" i="6"/>
  <c r="C318" i="6"/>
  <c r="F318" i="6"/>
  <c r="I318" i="6" s="1"/>
  <c r="C317" i="6"/>
  <c r="C316" i="6"/>
  <c r="F316" i="6"/>
  <c r="I316" i="6" s="1"/>
  <c r="C315" i="6"/>
  <c r="C314" i="6"/>
  <c r="F314" i="6"/>
  <c r="I314" i="6" s="1"/>
  <c r="C313" i="6"/>
  <c r="C312" i="6"/>
  <c r="F312" i="6"/>
  <c r="I312" i="6" s="1"/>
  <c r="C311" i="6"/>
  <c r="C310" i="6"/>
  <c r="F310" i="6"/>
  <c r="I310" i="6" s="1"/>
  <c r="C309" i="6"/>
  <c r="C308" i="6"/>
  <c r="F308" i="6"/>
  <c r="I308" i="6" s="1"/>
  <c r="C307" i="6"/>
  <c r="C306" i="6"/>
  <c r="F306" i="6"/>
  <c r="I306" i="6" s="1"/>
  <c r="C305" i="6"/>
  <c r="C304" i="6"/>
  <c r="F304" i="6"/>
  <c r="I304" i="6" s="1"/>
  <c r="C303" i="6"/>
  <c r="C302" i="6"/>
  <c r="F302" i="6"/>
  <c r="I302" i="6" s="1"/>
  <c r="C301" i="6"/>
  <c r="C300" i="6"/>
  <c r="F300" i="6"/>
  <c r="I300" i="6" s="1"/>
  <c r="C299" i="6"/>
  <c r="C298" i="6"/>
  <c r="F298" i="6"/>
  <c r="I298" i="6" s="1"/>
  <c r="C297" i="6"/>
  <c r="C296" i="6"/>
  <c r="F296" i="6"/>
  <c r="I296" i="6" s="1"/>
  <c r="C295" i="6"/>
  <c r="C294" i="6"/>
  <c r="F294" i="6"/>
  <c r="I294" i="6" s="1"/>
  <c r="C293" i="6"/>
  <c r="C292" i="6"/>
  <c r="F292" i="6"/>
  <c r="I292" i="6" s="1"/>
  <c r="C291" i="6"/>
  <c r="C290" i="6"/>
  <c r="F290" i="6"/>
  <c r="I290" i="6" s="1"/>
  <c r="C289" i="6"/>
  <c r="C288" i="6"/>
  <c r="F288" i="6"/>
  <c r="I288" i="6" s="1"/>
  <c r="C287" i="6"/>
  <c r="C286" i="6"/>
  <c r="F286" i="6"/>
  <c r="I286" i="6" s="1"/>
  <c r="C285" i="6"/>
  <c r="C284" i="6"/>
  <c r="F284" i="6"/>
  <c r="I284" i="6" s="1"/>
  <c r="C283" i="6"/>
  <c r="C282" i="6"/>
  <c r="F282" i="6"/>
  <c r="I282" i="6" s="1"/>
  <c r="C281" i="6"/>
  <c r="C280" i="6"/>
  <c r="F280" i="6"/>
  <c r="I280" i="6" s="1"/>
  <c r="C279" i="6"/>
  <c r="C278" i="6"/>
  <c r="F278" i="6"/>
  <c r="I278" i="6" s="1"/>
  <c r="C277" i="6"/>
  <c r="G277" i="6"/>
  <c r="C276" i="6"/>
  <c r="C275" i="6"/>
  <c r="G275" i="6"/>
  <c r="C274" i="6"/>
  <c r="C273" i="6"/>
  <c r="G273" i="6"/>
  <c r="C272" i="6"/>
  <c r="C271" i="6"/>
  <c r="G271" i="6"/>
  <c r="C270" i="6"/>
  <c r="C269" i="6"/>
  <c r="G269" i="6"/>
  <c r="C268" i="6"/>
  <c r="C267" i="6"/>
  <c r="G267" i="6"/>
  <c r="C266" i="6"/>
  <c r="C265" i="6"/>
  <c r="G265" i="6"/>
  <c r="C264" i="6"/>
  <c r="C263" i="6"/>
  <c r="G263" i="6"/>
  <c r="C262" i="6"/>
  <c r="C261" i="6"/>
  <c r="G261" i="6"/>
  <c r="C260" i="6"/>
  <c r="C259" i="6"/>
  <c r="G259" i="6"/>
  <c r="C258" i="6"/>
  <c r="C257" i="6"/>
  <c r="C256" i="6"/>
  <c r="C254" i="6"/>
  <c r="C253" i="6"/>
  <c r="C252" i="6"/>
  <c r="C251" i="6"/>
  <c r="C250" i="6"/>
  <c r="C249" i="6"/>
  <c r="C248" i="6"/>
  <c r="C247" i="6"/>
  <c r="C246" i="6"/>
  <c r="C245" i="6"/>
  <c r="C244" i="6"/>
  <c r="C243" i="6"/>
  <c r="C242" i="6"/>
  <c r="C241" i="6"/>
  <c r="C240" i="6"/>
  <c r="C239" i="6"/>
  <c r="C238" i="6"/>
  <c r="C237" i="6"/>
  <c r="C236" i="6"/>
  <c r="C235" i="6"/>
  <c r="C234" i="6"/>
  <c r="C233" i="6"/>
  <c r="C232" i="6"/>
  <c r="C231" i="6"/>
  <c r="C230" i="6"/>
  <c r="C229" i="6"/>
  <c r="C228" i="6"/>
  <c r="C227" i="6"/>
  <c r="C226" i="6"/>
  <c r="C225" i="6"/>
  <c r="C224" i="6"/>
  <c r="C223" i="6"/>
  <c r="C222" i="6"/>
  <c r="C221" i="6"/>
  <c r="C220" i="6"/>
  <c r="C219" i="6"/>
  <c r="G219" i="6"/>
  <c r="C218" i="6"/>
  <c r="C217" i="6"/>
  <c r="G217" i="6"/>
  <c r="C216" i="6"/>
  <c r="C215" i="6"/>
  <c r="G215" i="6"/>
  <c r="C214" i="6"/>
  <c r="C213" i="6"/>
  <c r="G213" i="6"/>
  <c r="C212" i="6"/>
  <c r="C211" i="6"/>
  <c r="G211" i="6"/>
  <c r="C210" i="6"/>
  <c r="C209" i="6"/>
  <c r="G209" i="6"/>
  <c r="C208" i="6"/>
  <c r="C207" i="6"/>
  <c r="G207" i="6"/>
  <c r="C206" i="6"/>
  <c r="C205" i="6"/>
  <c r="G205" i="6"/>
  <c r="C204" i="6"/>
  <c r="C203" i="6"/>
  <c r="G203" i="6"/>
  <c r="C202" i="6"/>
  <c r="C201" i="6"/>
  <c r="G201" i="6"/>
  <c r="C200" i="6"/>
  <c r="C199" i="6"/>
  <c r="G199" i="6"/>
  <c r="C198" i="6"/>
  <c r="C197" i="6"/>
  <c r="G197" i="6"/>
  <c r="C196" i="6"/>
  <c r="C195" i="6"/>
  <c r="G195" i="6"/>
  <c r="C194" i="6"/>
  <c r="C193" i="6"/>
  <c r="G193" i="6"/>
  <c r="C192" i="6"/>
  <c r="C191" i="6"/>
  <c r="G191" i="6"/>
  <c r="C190" i="6"/>
  <c r="C189" i="6"/>
  <c r="G189" i="6"/>
  <c r="C188" i="6"/>
  <c r="C187" i="6"/>
  <c r="G187" i="6"/>
  <c r="C186" i="6"/>
  <c r="C185" i="6"/>
  <c r="G185" i="6"/>
  <c r="C184" i="6"/>
  <c r="C183" i="6"/>
  <c r="G183" i="6"/>
  <c r="C182" i="6"/>
  <c r="C181" i="6"/>
  <c r="G181" i="6"/>
  <c r="C180" i="6"/>
  <c r="C179" i="6"/>
  <c r="G179" i="6"/>
  <c r="C178" i="6"/>
  <c r="C177" i="6"/>
  <c r="G177" i="6"/>
  <c r="C176" i="6"/>
  <c r="C175" i="6"/>
  <c r="G175" i="6"/>
  <c r="C174" i="6"/>
  <c r="C173" i="6"/>
  <c r="G173" i="6"/>
  <c r="C172" i="6"/>
  <c r="C171" i="6"/>
  <c r="G171" i="6"/>
  <c r="C170" i="6"/>
  <c r="C169" i="6"/>
  <c r="G169" i="6"/>
  <c r="C168" i="6"/>
  <c r="C167" i="6"/>
  <c r="G167" i="6"/>
  <c r="C166" i="6"/>
  <c r="C165" i="6"/>
  <c r="G165" i="6"/>
  <c r="C164" i="6"/>
  <c r="C163" i="6"/>
  <c r="G163" i="6"/>
  <c r="C162" i="6"/>
  <c r="C161" i="6"/>
  <c r="G161" i="6"/>
  <c r="C160" i="6"/>
  <c r="C159" i="6"/>
  <c r="G159" i="6"/>
  <c r="C158" i="6"/>
  <c r="C157" i="6"/>
  <c r="G157" i="6"/>
  <c r="C156" i="6"/>
  <c r="C155" i="6"/>
  <c r="G155" i="6"/>
  <c r="C154" i="6"/>
  <c r="C153" i="6"/>
  <c r="G153" i="6"/>
  <c r="C152" i="6"/>
  <c r="C151" i="6"/>
  <c r="G151" i="6"/>
  <c r="C150" i="6"/>
  <c r="C149" i="6"/>
  <c r="G149" i="6"/>
  <c r="C148" i="6"/>
  <c r="C147" i="6"/>
  <c r="G147" i="6"/>
  <c r="C146" i="6"/>
  <c r="C145" i="6"/>
  <c r="H145" i="6"/>
  <c r="J145" i="6" s="1"/>
  <c r="C144" i="6"/>
  <c r="C143" i="6"/>
  <c r="H143" i="6"/>
  <c r="J143" i="6" s="1"/>
  <c r="C142" i="6"/>
  <c r="F142" i="6"/>
  <c r="I142" i="6" s="1"/>
  <c r="C141" i="6"/>
  <c r="H141" i="6"/>
  <c r="J141" i="6" s="1"/>
  <c r="C140" i="6"/>
  <c r="F140" i="6"/>
  <c r="I140" i="6" s="1"/>
  <c r="C139" i="6"/>
  <c r="C138" i="6"/>
  <c r="H138" i="6"/>
  <c r="J138" i="6" s="1"/>
  <c r="C137" i="6"/>
  <c r="G137" i="6"/>
  <c r="C135" i="6"/>
  <c r="C134" i="6"/>
  <c r="G134" i="6"/>
  <c r="C133" i="6"/>
  <c r="C132" i="6"/>
  <c r="G132" i="6"/>
  <c r="C131" i="6"/>
  <c r="C130" i="6"/>
  <c r="G130" i="6"/>
  <c r="C129" i="6"/>
  <c r="C128" i="6"/>
  <c r="G128" i="6"/>
  <c r="C127" i="6"/>
  <c r="C126" i="6"/>
  <c r="G126" i="6"/>
  <c r="C125" i="6"/>
  <c r="C124" i="6"/>
  <c r="G124" i="6"/>
  <c r="C123" i="6"/>
  <c r="C122" i="6"/>
  <c r="G122" i="6"/>
  <c r="C121" i="6"/>
  <c r="C120" i="6"/>
  <c r="G120" i="6"/>
  <c r="C119" i="6"/>
  <c r="C118" i="6"/>
  <c r="G118" i="6"/>
  <c r="C117" i="6"/>
  <c r="C116" i="6"/>
  <c r="G116" i="6"/>
  <c r="C115" i="6"/>
  <c r="C114" i="6"/>
  <c r="G114" i="6"/>
  <c r="C113" i="6"/>
  <c r="C112" i="6"/>
  <c r="G112" i="6"/>
  <c r="C111" i="6"/>
  <c r="C110" i="6"/>
  <c r="G110" i="6"/>
  <c r="C109" i="6"/>
  <c r="C108" i="6"/>
  <c r="G108" i="6"/>
  <c r="C107" i="6"/>
  <c r="C106" i="6"/>
  <c r="G106" i="6"/>
  <c r="C105" i="6"/>
  <c r="C104" i="6"/>
  <c r="G104" i="6"/>
  <c r="C103" i="6"/>
  <c r="C102" i="6"/>
  <c r="G102" i="6"/>
  <c r="C101" i="6"/>
  <c r="C100" i="6"/>
  <c r="G100" i="6"/>
  <c r="C99" i="6"/>
  <c r="C98" i="6"/>
  <c r="G98" i="6"/>
  <c r="C97" i="6"/>
  <c r="C96" i="6"/>
  <c r="G96" i="6"/>
  <c r="C95" i="6"/>
  <c r="C94" i="6"/>
  <c r="G94" i="6"/>
  <c r="C93" i="6"/>
  <c r="C92" i="6"/>
  <c r="G92" i="6"/>
  <c r="C91" i="6"/>
  <c r="C90" i="6"/>
  <c r="G90" i="6"/>
  <c r="C89" i="6"/>
  <c r="C88" i="6"/>
  <c r="G88" i="6"/>
  <c r="C87" i="6"/>
  <c r="C86" i="6"/>
  <c r="G86" i="6"/>
  <c r="C85" i="6"/>
  <c r="C84" i="6"/>
  <c r="G84" i="6"/>
  <c r="C83" i="6"/>
  <c r="C82" i="6"/>
  <c r="G82" i="6"/>
  <c r="C81" i="6"/>
  <c r="C80" i="6"/>
  <c r="G80" i="6"/>
  <c r="C79" i="6"/>
  <c r="C78" i="6"/>
  <c r="G78" i="6"/>
  <c r="C77" i="6"/>
  <c r="C76" i="6"/>
  <c r="G76" i="6"/>
  <c r="C75" i="6"/>
  <c r="C74" i="6"/>
  <c r="G74" i="6"/>
  <c r="C73" i="6"/>
  <c r="C72" i="6"/>
  <c r="G72" i="6"/>
  <c r="C71" i="6"/>
  <c r="C70" i="6"/>
  <c r="G70" i="6"/>
  <c r="C69" i="6"/>
  <c r="C68" i="6"/>
  <c r="G68" i="6"/>
  <c r="C67" i="6"/>
  <c r="C66" i="6"/>
  <c r="G66" i="6"/>
  <c r="C65" i="6"/>
  <c r="C64" i="6"/>
  <c r="G64" i="6"/>
  <c r="C63" i="6"/>
  <c r="C62" i="6"/>
  <c r="G62" i="6"/>
  <c r="C61" i="6"/>
  <c r="C60" i="6"/>
  <c r="G60" i="6"/>
  <c r="C59" i="6"/>
  <c r="C58" i="6"/>
  <c r="G58" i="6"/>
  <c r="C57" i="6"/>
  <c r="C56" i="6"/>
  <c r="G56" i="6"/>
  <c r="C55" i="6"/>
  <c r="C54" i="6"/>
  <c r="G54" i="6"/>
  <c r="C53" i="6"/>
  <c r="C52" i="6"/>
  <c r="G52" i="6"/>
  <c r="C51" i="6"/>
  <c r="C50" i="6"/>
  <c r="G50" i="6"/>
  <c r="C49" i="6"/>
  <c r="C48" i="6"/>
  <c r="G48" i="6"/>
  <c r="C47" i="6"/>
  <c r="C46" i="6"/>
  <c r="G46" i="6"/>
  <c r="C45" i="6"/>
  <c r="C44" i="6"/>
  <c r="G44" i="6"/>
  <c r="C43" i="6"/>
  <c r="C42" i="6"/>
  <c r="G42" i="6"/>
  <c r="C41" i="6"/>
  <c r="C40" i="6"/>
  <c r="G40" i="6"/>
  <c r="C39" i="6"/>
  <c r="C38" i="6"/>
  <c r="G38" i="6"/>
  <c r="C37" i="6"/>
  <c r="C36" i="6"/>
  <c r="G36" i="6"/>
  <c r="C35" i="6"/>
  <c r="C34" i="6"/>
  <c r="G34" i="6"/>
  <c r="C33" i="6"/>
  <c r="C32" i="6"/>
  <c r="G32" i="6"/>
  <c r="C31" i="6"/>
  <c r="C30" i="6"/>
  <c r="G30" i="6"/>
  <c r="C29" i="6"/>
  <c r="C28" i="6"/>
  <c r="AB27" i="6"/>
  <c r="C27" i="6"/>
  <c r="AB26" i="6"/>
  <c r="AC26" i="6" s="1"/>
  <c r="C26" i="6"/>
  <c r="AB25" i="6"/>
  <c r="C25" i="6"/>
  <c r="AB24" i="6"/>
  <c r="AC24" i="6" s="1"/>
  <c r="C24" i="6"/>
  <c r="AB23" i="6"/>
  <c r="C23" i="6"/>
  <c r="AB22" i="6"/>
  <c r="AC22" i="6" s="1"/>
  <c r="C22" i="6"/>
  <c r="AB21" i="6"/>
  <c r="C21" i="6"/>
  <c r="AB20" i="6"/>
  <c r="AC20" i="6" s="1"/>
  <c r="C20" i="6"/>
  <c r="AB19" i="6"/>
  <c r="C19" i="6"/>
  <c r="F19" i="6"/>
  <c r="I19" i="6" s="1"/>
  <c r="AB18" i="6"/>
  <c r="AC18" i="6" s="1"/>
  <c r="C18" i="6"/>
  <c r="G18" i="6"/>
  <c r="AB17" i="6"/>
  <c r="C17" i="6"/>
  <c r="H17" i="6"/>
  <c r="J17" i="6" s="1"/>
  <c r="AB16" i="6"/>
  <c r="P16" i="6"/>
  <c r="AB15" i="6"/>
  <c r="AC15" i="6" s="1"/>
  <c r="AB14" i="6"/>
  <c r="AB13" i="6"/>
  <c r="AB12" i="6"/>
  <c r="AC12" i="6" s="1"/>
  <c r="AB11" i="6"/>
  <c r="AB10" i="6"/>
  <c r="R10" i="6"/>
  <c r="P10" i="6"/>
  <c r="AB9" i="6"/>
  <c r="AC9" i="6" s="1"/>
  <c r="R9" i="6"/>
  <c r="Q9" i="6"/>
  <c r="G254" i="6" s="1"/>
  <c r="P9" i="6"/>
  <c r="F254" i="6" s="1"/>
  <c r="I254" i="6" s="1"/>
  <c r="AB8" i="6"/>
  <c r="AC7" i="6" s="1"/>
  <c r="K1097" i="6"/>
  <c r="K1096" i="6"/>
  <c r="K1095" i="6"/>
  <c r="K977" i="6"/>
  <c r="K976" i="6"/>
  <c r="K975" i="6"/>
  <c r="K857" i="6"/>
  <c r="K856" i="6"/>
  <c r="K855" i="6"/>
  <c r="K737" i="6"/>
  <c r="K736" i="6"/>
  <c r="K735" i="6"/>
  <c r="K617" i="6"/>
  <c r="K616" i="6"/>
  <c r="K615" i="6"/>
  <c r="K497" i="6"/>
  <c r="K496" i="6"/>
  <c r="K495" i="6"/>
  <c r="K377" i="6"/>
  <c r="K376" i="6"/>
  <c r="K375" i="6"/>
  <c r="K258" i="6"/>
  <c r="K257" i="6"/>
  <c r="K256" i="6"/>
  <c r="K139" i="6"/>
  <c r="K138" i="6"/>
  <c r="K137" i="6"/>
  <c r="K19" i="6"/>
  <c r="K18" i="6"/>
  <c r="K17" i="6"/>
  <c r="H9" i="5"/>
  <c r="A8" i="5"/>
  <c r="H8" i="6"/>
  <c r="AC19" i="6" l="1"/>
  <c r="AC21" i="6"/>
  <c r="AC23" i="6"/>
  <c r="AC25" i="6"/>
  <c r="H9" i="6"/>
  <c r="AC17" i="6"/>
  <c r="AC16" i="6"/>
  <c r="AC10" i="6"/>
  <c r="AC14" i="6"/>
  <c r="E326" i="6"/>
  <c r="E75" i="6"/>
  <c r="E99" i="6"/>
  <c r="E20" i="6"/>
  <c r="E21" i="6"/>
  <c r="E22" i="6"/>
  <c r="E23" i="6"/>
  <c r="E24" i="6"/>
  <c r="E25" i="6"/>
  <c r="E26" i="6"/>
  <c r="E27" i="6"/>
  <c r="E28" i="6"/>
  <c r="E31" i="6"/>
  <c r="E39" i="6"/>
  <c r="E47" i="6"/>
  <c r="E55" i="6"/>
  <c r="E63" i="6"/>
  <c r="E71" i="6"/>
  <c r="E79" i="6"/>
  <c r="E87" i="6"/>
  <c r="E95" i="6"/>
  <c r="E103" i="6"/>
  <c r="E111" i="6"/>
  <c r="E119" i="6"/>
  <c r="E127" i="6"/>
  <c r="E133" i="6"/>
  <c r="E144" i="6"/>
  <c r="E146" i="6"/>
  <c r="E148" i="6"/>
  <c r="E150" i="6"/>
  <c r="E152" i="6"/>
  <c r="E154" i="6"/>
  <c r="E156" i="6"/>
  <c r="E158" i="6"/>
  <c r="E160" i="6"/>
  <c r="E162" i="6"/>
  <c r="E164" i="6"/>
  <c r="E166" i="6"/>
  <c r="E168" i="6"/>
  <c r="E170" i="6"/>
  <c r="E172" i="6"/>
  <c r="E174" i="6"/>
  <c r="E176" i="6"/>
  <c r="E178" i="6"/>
  <c r="E180" i="6"/>
  <c r="E182" i="6"/>
  <c r="E184" i="6"/>
  <c r="E186" i="6"/>
  <c r="E188" i="6"/>
  <c r="E190" i="6"/>
  <c r="E192" i="6"/>
  <c r="E194" i="6"/>
  <c r="E196" i="6"/>
  <c r="E198" i="6"/>
  <c r="E200" i="6"/>
  <c r="E202" i="6"/>
  <c r="E204" i="6"/>
  <c r="E206" i="6"/>
  <c r="E208" i="6"/>
  <c r="E210" i="6"/>
  <c r="E212" i="6"/>
  <c r="E214" i="6"/>
  <c r="E216" i="6"/>
  <c r="E218" i="6"/>
  <c r="E220" i="6"/>
  <c r="E225" i="6"/>
  <c r="E233" i="6"/>
  <c r="E241" i="6"/>
  <c r="E249" i="6"/>
  <c r="E67" i="6"/>
  <c r="E107" i="6"/>
  <c r="E33" i="6"/>
  <c r="E41" i="6"/>
  <c r="E49" i="6"/>
  <c r="E57" i="6"/>
  <c r="E65" i="6"/>
  <c r="E73" i="6"/>
  <c r="E81" i="6"/>
  <c r="E89" i="6"/>
  <c r="E97" i="6"/>
  <c r="E105" i="6"/>
  <c r="E113" i="6"/>
  <c r="E121" i="6"/>
  <c r="E129" i="6"/>
  <c r="E139" i="6"/>
  <c r="E227" i="6"/>
  <c r="E235" i="6"/>
  <c r="E243" i="6"/>
  <c r="E251" i="6"/>
  <c r="E257" i="6"/>
  <c r="E260" i="6"/>
  <c r="E264" i="6"/>
  <c r="E268" i="6"/>
  <c r="E272" i="6"/>
  <c r="E276" i="6"/>
  <c r="E35" i="6"/>
  <c r="E43" i="6"/>
  <c r="E115" i="6"/>
  <c r="E123" i="6"/>
  <c r="E131" i="6"/>
  <c r="E135" i="6"/>
  <c r="E229" i="6"/>
  <c r="E237" i="6"/>
  <c r="E245" i="6"/>
  <c r="E253" i="6"/>
  <c r="E51" i="6"/>
  <c r="E59" i="6"/>
  <c r="E83" i="6"/>
  <c r="E91" i="6"/>
  <c r="E29" i="6"/>
  <c r="E37" i="6"/>
  <c r="E45" i="6"/>
  <c r="E53" i="6"/>
  <c r="E61" i="6"/>
  <c r="E69" i="6"/>
  <c r="E77" i="6"/>
  <c r="E85" i="6"/>
  <c r="E93" i="6"/>
  <c r="E101" i="6"/>
  <c r="E109" i="6"/>
  <c r="E117" i="6"/>
  <c r="E125" i="6"/>
  <c r="E223" i="6"/>
  <c r="E231" i="6"/>
  <c r="E239" i="6"/>
  <c r="E247" i="6"/>
  <c r="E256" i="6"/>
  <c r="E262" i="6"/>
  <c r="E266" i="6"/>
  <c r="E270" i="6"/>
  <c r="E274" i="6"/>
  <c r="H8" i="2"/>
  <c r="H8" i="4"/>
  <c r="H8" i="5"/>
  <c r="F17" i="6"/>
  <c r="I17" i="6" s="1"/>
  <c r="E18" i="6"/>
  <c r="G22" i="6"/>
  <c r="G25" i="6"/>
  <c r="E30" i="6"/>
  <c r="A8" i="2"/>
  <c r="A8" i="3"/>
  <c r="A8" i="4"/>
  <c r="AC8" i="6"/>
  <c r="H1207" i="6"/>
  <c r="J1207" i="6" s="1"/>
  <c r="H1205" i="6"/>
  <c r="J1205" i="6" s="1"/>
  <c r="H1203" i="6"/>
  <c r="J1203" i="6" s="1"/>
  <c r="H1149" i="6"/>
  <c r="J1149" i="6" s="1"/>
  <c r="H1147" i="6"/>
  <c r="J1147" i="6" s="1"/>
  <c r="H1145" i="6"/>
  <c r="J1145" i="6" s="1"/>
  <c r="H1143" i="6"/>
  <c r="J1143" i="6" s="1"/>
  <c r="H1141" i="6"/>
  <c r="J1141" i="6" s="1"/>
  <c r="H1139" i="6"/>
  <c r="J1139" i="6" s="1"/>
  <c r="H1137" i="6"/>
  <c r="J1137" i="6" s="1"/>
  <c r="H1135" i="6"/>
  <c r="J1135" i="6" s="1"/>
  <c r="H1133" i="6"/>
  <c r="J1133" i="6" s="1"/>
  <c r="H1131" i="6"/>
  <c r="J1131" i="6" s="1"/>
  <c r="H1129" i="6"/>
  <c r="J1129" i="6" s="1"/>
  <c r="H1127" i="6"/>
  <c r="J1127" i="6" s="1"/>
  <c r="H1126" i="6"/>
  <c r="J1126" i="6" s="1"/>
  <c r="H1095" i="6"/>
  <c r="J1095" i="6" s="1"/>
  <c r="H1092" i="6"/>
  <c r="J1092" i="6" s="1"/>
  <c r="H1090" i="6"/>
  <c r="J1090" i="6" s="1"/>
  <c r="H1088" i="6"/>
  <c r="J1088" i="6" s="1"/>
  <c r="H1086" i="6"/>
  <c r="J1086" i="6" s="1"/>
  <c r="H1084" i="6"/>
  <c r="J1084" i="6" s="1"/>
  <c r="H1082" i="6"/>
  <c r="J1082" i="6" s="1"/>
  <c r="H1080" i="6"/>
  <c r="J1080" i="6" s="1"/>
  <c r="H1078" i="6"/>
  <c r="J1078" i="6" s="1"/>
  <c r="H1076" i="6"/>
  <c r="J1076" i="6" s="1"/>
  <c r="H1074" i="6"/>
  <c r="J1074" i="6" s="1"/>
  <c r="H1166" i="6"/>
  <c r="J1166" i="6" s="1"/>
  <c r="H1158" i="6"/>
  <c r="J1158" i="6" s="1"/>
  <c r="H1125" i="6"/>
  <c r="J1125" i="6" s="1"/>
  <c r="H1123" i="6"/>
  <c r="J1123" i="6" s="1"/>
  <c r="H1121" i="6"/>
  <c r="J1121" i="6" s="1"/>
  <c r="H1119" i="6"/>
  <c r="J1119" i="6" s="1"/>
  <c r="H1117" i="6"/>
  <c r="J1117" i="6" s="1"/>
  <c r="H1113" i="6"/>
  <c r="J1113" i="6" s="1"/>
  <c r="H1105" i="6"/>
  <c r="J1105" i="6" s="1"/>
  <c r="H1096" i="6"/>
  <c r="J1096" i="6" s="1"/>
  <c r="H1066" i="6"/>
  <c r="J1066" i="6" s="1"/>
  <c r="H1064" i="6"/>
  <c r="J1064" i="6" s="1"/>
  <c r="H1062" i="6"/>
  <c r="J1062" i="6" s="1"/>
  <c r="H1060" i="6"/>
  <c r="J1060" i="6" s="1"/>
  <c r="H1058" i="6"/>
  <c r="J1058" i="6" s="1"/>
  <c r="H1056" i="6"/>
  <c r="J1056" i="6" s="1"/>
  <c r="H1054" i="6"/>
  <c r="J1054" i="6" s="1"/>
  <c r="H1052" i="6"/>
  <c r="J1052" i="6" s="1"/>
  <c r="H1050" i="6"/>
  <c r="J1050" i="6" s="1"/>
  <c r="H1048" i="6"/>
  <c r="J1048" i="6" s="1"/>
  <c r="H1046" i="6"/>
  <c r="J1046" i="6" s="1"/>
  <c r="H1044" i="6"/>
  <c r="J1044" i="6" s="1"/>
  <c r="H1042" i="6"/>
  <c r="J1042" i="6" s="1"/>
  <c r="H1040" i="6"/>
  <c r="J1040" i="6" s="1"/>
  <c r="H1038" i="6"/>
  <c r="J1038" i="6" s="1"/>
  <c r="H1036" i="6"/>
  <c r="J1036" i="6" s="1"/>
  <c r="H1034" i="6"/>
  <c r="J1034" i="6" s="1"/>
  <c r="H1032" i="6"/>
  <c r="J1032" i="6" s="1"/>
  <c r="H1030" i="6"/>
  <c r="J1030" i="6" s="1"/>
  <c r="H1028" i="6"/>
  <c r="J1028" i="6" s="1"/>
  <c r="H1026" i="6"/>
  <c r="J1026" i="6" s="1"/>
  <c r="H1024" i="6"/>
  <c r="J1024" i="6" s="1"/>
  <c r="H1022" i="6"/>
  <c r="J1022" i="6" s="1"/>
  <c r="H1111" i="6"/>
  <c r="J1111" i="6" s="1"/>
  <c r="H1103" i="6"/>
  <c r="J1103" i="6" s="1"/>
  <c r="H1109" i="6"/>
  <c r="J1109" i="6" s="1"/>
  <c r="H1101" i="6"/>
  <c r="J1101" i="6" s="1"/>
  <c r="H1072" i="6"/>
  <c r="J1072" i="6" s="1"/>
  <c r="H1065" i="6"/>
  <c r="J1065" i="6" s="1"/>
  <c r="H1063" i="6"/>
  <c r="J1063" i="6" s="1"/>
  <c r="H1061" i="6"/>
  <c r="J1061" i="6" s="1"/>
  <c r="H1059" i="6"/>
  <c r="J1059" i="6" s="1"/>
  <c r="H1057" i="6"/>
  <c r="J1057" i="6" s="1"/>
  <c r="H1055" i="6"/>
  <c r="J1055" i="6" s="1"/>
  <c r="H1053" i="6"/>
  <c r="J1053" i="6" s="1"/>
  <c r="H1115" i="6"/>
  <c r="J1115" i="6" s="1"/>
  <c r="H1107" i="6"/>
  <c r="J1107" i="6" s="1"/>
  <c r="H1099" i="6"/>
  <c r="J1099" i="6" s="1"/>
  <c r="H1070" i="6"/>
  <c r="J1070" i="6" s="1"/>
  <c r="H1068" i="6"/>
  <c r="J1068" i="6" s="1"/>
  <c r="H1005" i="6"/>
  <c r="J1005" i="6" s="1"/>
  <c r="H1051" i="6"/>
  <c r="J1051" i="6" s="1"/>
  <c r="H1049" i="6"/>
  <c r="J1049" i="6" s="1"/>
  <c r="H1047" i="6"/>
  <c r="J1047" i="6" s="1"/>
  <c r="H1045" i="6"/>
  <c r="J1045" i="6" s="1"/>
  <c r="H1043" i="6"/>
  <c r="J1043" i="6" s="1"/>
  <c r="H1041" i="6"/>
  <c r="J1041" i="6" s="1"/>
  <c r="H1039" i="6"/>
  <c r="J1039" i="6" s="1"/>
  <c r="H1037" i="6"/>
  <c r="J1037" i="6" s="1"/>
  <c r="H1035" i="6"/>
  <c r="J1035" i="6" s="1"/>
  <c r="H1033" i="6"/>
  <c r="J1033" i="6" s="1"/>
  <c r="H1031" i="6"/>
  <c r="J1031" i="6" s="1"/>
  <c r="H1029" i="6"/>
  <c r="J1029" i="6" s="1"/>
  <c r="H1027" i="6"/>
  <c r="J1027" i="6" s="1"/>
  <c r="H1025" i="6"/>
  <c r="J1025" i="6" s="1"/>
  <c r="H1023" i="6"/>
  <c r="J1023" i="6" s="1"/>
  <c r="H1021" i="6"/>
  <c r="J1021" i="6" s="1"/>
  <c r="H1019" i="6"/>
  <c r="J1019" i="6" s="1"/>
  <c r="H1017" i="6"/>
  <c r="J1017" i="6" s="1"/>
  <c r="H1015" i="6"/>
  <c r="J1015" i="6" s="1"/>
  <c r="H1013" i="6"/>
  <c r="J1013" i="6" s="1"/>
  <c r="H1011" i="6"/>
  <c r="J1011" i="6" s="1"/>
  <c r="H1009" i="6"/>
  <c r="J1009" i="6" s="1"/>
  <c r="H1007" i="6"/>
  <c r="J1007" i="6" s="1"/>
  <c r="H978" i="6"/>
  <c r="J978" i="6" s="1"/>
  <c r="H975" i="6"/>
  <c r="J975" i="6" s="1"/>
  <c r="H972" i="6"/>
  <c r="J972" i="6" s="1"/>
  <c r="H970" i="6"/>
  <c r="J970" i="6" s="1"/>
  <c r="H968" i="6"/>
  <c r="J968" i="6" s="1"/>
  <c r="H966" i="6"/>
  <c r="J966" i="6" s="1"/>
  <c r="H964" i="6"/>
  <c r="J964" i="6" s="1"/>
  <c r="H962" i="6"/>
  <c r="J962" i="6" s="1"/>
  <c r="H960" i="6"/>
  <c r="J960" i="6" s="1"/>
  <c r="H958" i="6"/>
  <c r="J958" i="6" s="1"/>
  <c r="H956" i="6"/>
  <c r="J956" i="6" s="1"/>
  <c r="H954" i="6"/>
  <c r="J954" i="6" s="1"/>
  <c r="H952" i="6"/>
  <c r="J952" i="6" s="1"/>
  <c r="H950" i="6"/>
  <c r="J950" i="6" s="1"/>
  <c r="H948" i="6"/>
  <c r="J948" i="6" s="1"/>
  <c r="H946" i="6"/>
  <c r="J946" i="6" s="1"/>
  <c r="H944" i="6"/>
  <c r="J944" i="6" s="1"/>
  <c r="H942" i="6"/>
  <c r="J942" i="6" s="1"/>
  <c r="H940" i="6"/>
  <c r="J940" i="6" s="1"/>
  <c r="H938" i="6"/>
  <c r="J938" i="6" s="1"/>
  <c r="H936" i="6"/>
  <c r="J936" i="6" s="1"/>
  <c r="H934" i="6"/>
  <c r="J934" i="6" s="1"/>
  <c r="H932" i="6"/>
  <c r="J932" i="6" s="1"/>
  <c r="H930" i="6"/>
  <c r="J930" i="6" s="1"/>
  <c r="H928" i="6"/>
  <c r="J928" i="6" s="1"/>
  <c r="H926" i="6"/>
  <c r="J926" i="6" s="1"/>
  <c r="H924" i="6"/>
  <c r="J924" i="6" s="1"/>
  <c r="H922" i="6"/>
  <c r="J922" i="6" s="1"/>
  <c r="H920" i="6"/>
  <c r="J920" i="6" s="1"/>
  <c r="H918" i="6"/>
  <c r="J918" i="6" s="1"/>
  <c r="H916" i="6"/>
  <c r="J916" i="6" s="1"/>
  <c r="H914" i="6"/>
  <c r="J914" i="6" s="1"/>
  <c r="H912" i="6"/>
  <c r="J912" i="6" s="1"/>
  <c r="H910" i="6"/>
  <c r="J910" i="6" s="1"/>
  <c r="H908" i="6"/>
  <c r="J908" i="6" s="1"/>
  <c r="H906" i="6"/>
  <c r="J906" i="6" s="1"/>
  <c r="H904" i="6"/>
  <c r="J904" i="6" s="1"/>
  <c r="H902" i="6"/>
  <c r="J902" i="6" s="1"/>
  <c r="H900" i="6"/>
  <c r="J900" i="6" s="1"/>
  <c r="H898" i="6"/>
  <c r="J898" i="6" s="1"/>
  <c r="H896" i="6"/>
  <c r="J896" i="6" s="1"/>
  <c r="H894" i="6"/>
  <c r="J894" i="6" s="1"/>
  <c r="H892" i="6"/>
  <c r="J892" i="6" s="1"/>
  <c r="H890" i="6"/>
  <c r="J890" i="6" s="1"/>
  <c r="H888" i="6"/>
  <c r="J888" i="6" s="1"/>
  <c r="H886" i="6"/>
  <c r="J886" i="6" s="1"/>
  <c r="H884" i="6"/>
  <c r="J884" i="6" s="1"/>
  <c r="H882" i="6"/>
  <c r="J882" i="6" s="1"/>
  <c r="H985" i="6"/>
  <c r="J985" i="6" s="1"/>
  <c r="H981" i="6"/>
  <c r="J981" i="6" s="1"/>
  <c r="H880" i="6"/>
  <c r="J880" i="6" s="1"/>
  <c r="H878" i="6"/>
  <c r="J878" i="6" s="1"/>
  <c r="H876" i="6"/>
  <c r="J876" i="6" s="1"/>
  <c r="H874" i="6"/>
  <c r="J874" i="6" s="1"/>
  <c r="H872" i="6"/>
  <c r="J872" i="6" s="1"/>
  <c r="H870" i="6"/>
  <c r="J870" i="6" s="1"/>
  <c r="H868" i="6"/>
  <c r="J868" i="6" s="1"/>
  <c r="H866" i="6"/>
  <c r="J866" i="6" s="1"/>
  <c r="H864" i="6"/>
  <c r="J864" i="6" s="1"/>
  <c r="H862" i="6"/>
  <c r="J862" i="6" s="1"/>
  <c r="H860" i="6"/>
  <c r="J860" i="6" s="1"/>
  <c r="H857" i="6"/>
  <c r="J857" i="6" s="1"/>
  <c r="H853" i="6"/>
  <c r="J853" i="6" s="1"/>
  <c r="H851" i="6"/>
  <c r="J851" i="6" s="1"/>
  <c r="H849" i="6"/>
  <c r="J849" i="6" s="1"/>
  <c r="H847" i="6"/>
  <c r="J847" i="6" s="1"/>
  <c r="H845" i="6"/>
  <c r="J845" i="6" s="1"/>
  <c r="H843" i="6"/>
  <c r="J843" i="6" s="1"/>
  <c r="H841" i="6"/>
  <c r="J841" i="6" s="1"/>
  <c r="H839" i="6"/>
  <c r="J839" i="6" s="1"/>
  <c r="H837" i="6"/>
  <c r="J837" i="6" s="1"/>
  <c r="H835" i="6"/>
  <c r="J835" i="6" s="1"/>
  <c r="H833" i="6"/>
  <c r="J833" i="6" s="1"/>
  <c r="H831" i="6"/>
  <c r="J831" i="6" s="1"/>
  <c r="H829" i="6"/>
  <c r="J829" i="6" s="1"/>
  <c r="H827" i="6"/>
  <c r="J827" i="6" s="1"/>
  <c r="H825" i="6"/>
  <c r="J825" i="6" s="1"/>
  <c r="H823" i="6"/>
  <c r="J823" i="6" s="1"/>
  <c r="H821" i="6"/>
  <c r="J821" i="6" s="1"/>
  <c r="H819" i="6"/>
  <c r="J819" i="6" s="1"/>
  <c r="H817" i="6"/>
  <c r="J817" i="6" s="1"/>
  <c r="H815" i="6"/>
  <c r="J815" i="6" s="1"/>
  <c r="H813" i="6"/>
  <c r="J813" i="6" s="1"/>
  <c r="H811" i="6"/>
  <c r="J811" i="6" s="1"/>
  <c r="H809" i="6"/>
  <c r="J809" i="6" s="1"/>
  <c r="H807" i="6"/>
  <c r="J807" i="6" s="1"/>
  <c r="H805" i="6"/>
  <c r="J805" i="6" s="1"/>
  <c r="H803" i="6"/>
  <c r="J803" i="6" s="1"/>
  <c r="H801" i="6"/>
  <c r="J801" i="6" s="1"/>
  <c r="H799" i="6"/>
  <c r="J799" i="6" s="1"/>
  <c r="H797" i="6"/>
  <c r="J797" i="6" s="1"/>
  <c r="H795" i="6"/>
  <c r="J795" i="6" s="1"/>
  <c r="H793" i="6"/>
  <c r="J793" i="6" s="1"/>
  <c r="H791" i="6"/>
  <c r="J791" i="6" s="1"/>
  <c r="H789" i="6"/>
  <c r="J789" i="6" s="1"/>
  <c r="H787" i="6"/>
  <c r="J787" i="6" s="1"/>
  <c r="H785" i="6"/>
  <c r="J785" i="6" s="1"/>
  <c r="H783" i="6"/>
  <c r="J783" i="6" s="1"/>
  <c r="H781" i="6"/>
  <c r="J781" i="6" s="1"/>
  <c r="H779" i="6"/>
  <c r="J779" i="6" s="1"/>
  <c r="H777" i="6"/>
  <c r="J777" i="6" s="1"/>
  <c r="H775" i="6"/>
  <c r="J775" i="6" s="1"/>
  <c r="H773" i="6"/>
  <c r="J773" i="6" s="1"/>
  <c r="H771" i="6"/>
  <c r="J771" i="6" s="1"/>
  <c r="H769" i="6"/>
  <c r="J769" i="6" s="1"/>
  <c r="H767" i="6"/>
  <c r="J767" i="6" s="1"/>
  <c r="H765" i="6"/>
  <c r="J765" i="6" s="1"/>
  <c r="H763" i="6"/>
  <c r="J763" i="6" s="1"/>
  <c r="H761" i="6"/>
  <c r="J761" i="6" s="1"/>
  <c r="H759" i="6"/>
  <c r="J759" i="6" s="1"/>
  <c r="H757" i="6"/>
  <c r="J757" i="6" s="1"/>
  <c r="H755" i="6"/>
  <c r="J755" i="6" s="1"/>
  <c r="H753" i="6"/>
  <c r="J753" i="6" s="1"/>
  <c r="H751" i="6"/>
  <c r="J751" i="6" s="1"/>
  <c r="H749" i="6"/>
  <c r="J749" i="6" s="1"/>
  <c r="H747" i="6"/>
  <c r="J747" i="6" s="1"/>
  <c r="H987" i="6"/>
  <c r="J987" i="6" s="1"/>
  <c r="H983" i="6"/>
  <c r="J983" i="6" s="1"/>
  <c r="H979" i="6"/>
  <c r="J979" i="6" s="1"/>
  <c r="H976" i="6"/>
  <c r="J976" i="6" s="1"/>
  <c r="H858" i="6"/>
  <c r="J858" i="6" s="1"/>
  <c r="H855" i="6"/>
  <c r="J855" i="6" s="1"/>
  <c r="H852" i="6"/>
  <c r="J852" i="6" s="1"/>
  <c r="H850" i="6"/>
  <c r="J850" i="6" s="1"/>
  <c r="H848" i="6"/>
  <c r="J848" i="6" s="1"/>
  <c r="H846" i="6"/>
  <c r="J846" i="6" s="1"/>
  <c r="H844" i="6"/>
  <c r="J844" i="6" s="1"/>
  <c r="H842" i="6"/>
  <c r="J842" i="6" s="1"/>
  <c r="H840" i="6"/>
  <c r="J840" i="6" s="1"/>
  <c r="H838" i="6"/>
  <c r="J838" i="6" s="1"/>
  <c r="H836" i="6"/>
  <c r="J836" i="6" s="1"/>
  <c r="H834" i="6"/>
  <c r="J834" i="6" s="1"/>
  <c r="H832" i="6"/>
  <c r="J832" i="6" s="1"/>
  <c r="H830" i="6"/>
  <c r="J830" i="6" s="1"/>
  <c r="H828" i="6"/>
  <c r="J828" i="6" s="1"/>
  <c r="H826" i="6"/>
  <c r="J826" i="6" s="1"/>
  <c r="H824" i="6"/>
  <c r="J824" i="6" s="1"/>
  <c r="H822" i="6"/>
  <c r="J822" i="6" s="1"/>
  <c r="H820" i="6"/>
  <c r="J820" i="6" s="1"/>
  <c r="H818" i="6"/>
  <c r="J818" i="6" s="1"/>
  <c r="H816" i="6"/>
  <c r="J816" i="6" s="1"/>
  <c r="H814" i="6"/>
  <c r="J814" i="6" s="1"/>
  <c r="H812" i="6"/>
  <c r="J812" i="6" s="1"/>
  <c r="H810" i="6"/>
  <c r="J810" i="6" s="1"/>
  <c r="H808" i="6"/>
  <c r="J808" i="6" s="1"/>
  <c r="H806" i="6"/>
  <c r="J806" i="6" s="1"/>
  <c r="H804" i="6"/>
  <c r="J804" i="6" s="1"/>
  <c r="H802" i="6"/>
  <c r="J802" i="6" s="1"/>
  <c r="H800" i="6"/>
  <c r="J800" i="6" s="1"/>
  <c r="H798" i="6"/>
  <c r="J798" i="6" s="1"/>
  <c r="H796" i="6"/>
  <c r="J796" i="6" s="1"/>
  <c r="H794" i="6"/>
  <c r="J794" i="6" s="1"/>
  <c r="H792" i="6"/>
  <c r="J792" i="6" s="1"/>
  <c r="H790" i="6"/>
  <c r="J790" i="6" s="1"/>
  <c r="H788" i="6"/>
  <c r="J788" i="6" s="1"/>
  <c r="H786" i="6"/>
  <c r="J786" i="6" s="1"/>
  <c r="H784" i="6"/>
  <c r="J784" i="6" s="1"/>
  <c r="H782" i="6"/>
  <c r="J782" i="6" s="1"/>
  <c r="H780" i="6"/>
  <c r="J780" i="6" s="1"/>
  <c r="H778" i="6"/>
  <c r="J778" i="6" s="1"/>
  <c r="H776" i="6"/>
  <c r="J776" i="6" s="1"/>
  <c r="H774" i="6"/>
  <c r="J774" i="6" s="1"/>
  <c r="H772" i="6"/>
  <c r="J772" i="6" s="1"/>
  <c r="H770" i="6"/>
  <c r="J770" i="6" s="1"/>
  <c r="H768" i="6"/>
  <c r="J768" i="6" s="1"/>
  <c r="H766" i="6"/>
  <c r="J766" i="6" s="1"/>
  <c r="H764" i="6"/>
  <c r="J764" i="6" s="1"/>
  <c r="H762" i="6"/>
  <c r="J762" i="6" s="1"/>
  <c r="H760" i="6"/>
  <c r="J760" i="6" s="1"/>
  <c r="H758" i="6"/>
  <c r="J758" i="6" s="1"/>
  <c r="H756" i="6"/>
  <c r="J756" i="6" s="1"/>
  <c r="H754" i="6"/>
  <c r="J754" i="6" s="1"/>
  <c r="H752" i="6"/>
  <c r="J752" i="6" s="1"/>
  <c r="H750" i="6"/>
  <c r="J750" i="6" s="1"/>
  <c r="H748" i="6"/>
  <c r="J748" i="6" s="1"/>
  <c r="H746" i="6"/>
  <c r="J746" i="6" s="1"/>
  <c r="H744" i="6"/>
  <c r="J744" i="6" s="1"/>
  <c r="H742" i="6"/>
  <c r="J742" i="6" s="1"/>
  <c r="H740" i="6"/>
  <c r="J740" i="6" s="1"/>
  <c r="H738" i="6"/>
  <c r="J738" i="6" s="1"/>
  <c r="H736" i="6"/>
  <c r="J736" i="6" s="1"/>
  <c r="H712" i="6"/>
  <c r="J712" i="6" s="1"/>
  <c r="H710" i="6"/>
  <c r="J710" i="6" s="1"/>
  <c r="H708" i="6"/>
  <c r="J708" i="6" s="1"/>
  <c r="H706" i="6"/>
  <c r="J706" i="6" s="1"/>
  <c r="H704" i="6"/>
  <c r="J704" i="6" s="1"/>
  <c r="H702" i="6"/>
  <c r="J702" i="6" s="1"/>
  <c r="H700" i="6"/>
  <c r="J700" i="6" s="1"/>
  <c r="H698" i="6"/>
  <c r="J698" i="6" s="1"/>
  <c r="H696" i="6"/>
  <c r="J696" i="6" s="1"/>
  <c r="H694" i="6"/>
  <c r="J694" i="6" s="1"/>
  <c r="H692" i="6"/>
  <c r="J692" i="6" s="1"/>
  <c r="H690" i="6"/>
  <c r="J690" i="6" s="1"/>
  <c r="H688" i="6"/>
  <c r="J688" i="6" s="1"/>
  <c r="H686" i="6"/>
  <c r="J686" i="6" s="1"/>
  <c r="H684" i="6"/>
  <c r="J684" i="6" s="1"/>
  <c r="H682" i="6"/>
  <c r="J682" i="6" s="1"/>
  <c r="H680" i="6"/>
  <c r="J680" i="6" s="1"/>
  <c r="H678" i="6"/>
  <c r="J678" i="6" s="1"/>
  <c r="H676" i="6"/>
  <c r="J676" i="6" s="1"/>
  <c r="H674" i="6"/>
  <c r="J674" i="6" s="1"/>
  <c r="H672" i="6"/>
  <c r="J672" i="6" s="1"/>
  <c r="H670" i="6"/>
  <c r="J670" i="6" s="1"/>
  <c r="H668" i="6"/>
  <c r="J668" i="6" s="1"/>
  <c r="H666" i="6"/>
  <c r="J666" i="6" s="1"/>
  <c r="H664" i="6"/>
  <c r="J664" i="6" s="1"/>
  <c r="H662" i="6"/>
  <c r="J662" i="6" s="1"/>
  <c r="H660" i="6"/>
  <c r="J660" i="6" s="1"/>
  <c r="H658" i="6"/>
  <c r="J658" i="6" s="1"/>
  <c r="H656" i="6"/>
  <c r="J656" i="6" s="1"/>
  <c r="H654" i="6"/>
  <c r="J654" i="6" s="1"/>
  <c r="H745" i="6"/>
  <c r="J745" i="6" s="1"/>
  <c r="H743" i="6"/>
  <c r="J743" i="6" s="1"/>
  <c r="H741" i="6"/>
  <c r="J741" i="6" s="1"/>
  <c r="H739" i="6"/>
  <c r="J739" i="6" s="1"/>
  <c r="H652" i="6"/>
  <c r="J652" i="6" s="1"/>
  <c r="H650" i="6"/>
  <c r="J650" i="6" s="1"/>
  <c r="H648" i="6"/>
  <c r="J648" i="6" s="1"/>
  <c r="H646" i="6"/>
  <c r="J646" i="6" s="1"/>
  <c r="H644" i="6"/>
  <c r="J644" i="6" s="1"/>
  <c r="H642" i="6"/>
  <c r="J642" i="6" s="1"/>
  <c r="H640" i="6"/>
  <c r="J640" i="6" s="1"/>
  <c r="H638" i="6"/>
  <c r="J638" i="6" s="1"/>
  <c r="H636" i="6"/>
  <c r="J636" i="6" s="1"/>
  <c r="H634" i="6"/>
  <c r="J634" i="6" s="1"/>
  <c r="H632" i="6"/>
  <c r="J632" i="6" s="1"/>
  <c r="H630" i="6"/>
  <c r="J630" i="6" s="1"/>
  <c r="H628" i="6"/>
  <c r="J628" i="6" s="1"/>
  <c r="H626" i="6"/>
  <c r="J626" i="6" s="1"/>
  <c r="H624" i="6"/>
  <c r="J624" i="6" s="1"/>
  <c r="H622" i="6"/>
  <c r="J622" i="6" s="1"/>
  <c r="H620" i="6"/>
  <c r="J620" i="6" s="1"/>
  <c r="H618" i="6"/>
  <c r="J618" i="6" s="1"/>
  <c r="H597" i="6"/>
  <c r="J597" i="6" s="1"/>
  <c r="H595" i="6"/>
  <c r="J595" i="6" s="1"/>
  <c r="H593" i="6"/>
  <c r="J593" i="6" s="1"/>
  <c r="H591" i="6"/>
  <c r="J591" i="6" s="1"/>
  <c r="H589" i="6"/>
  <c r="J589" i="6" s="1"/>
  <c r="H587" i="6"/>
  <c r="J587" i="6" s="1"/>
  <c r="H585" i="6"/>
  <c r="J585" i="6" s="1"/>
  <c r="H583" i="6"/>
  <c r="J583" i="6" s="1"/>
  <c r="H581" i="6"/>
  <c r="J581" i="6" s="1"/>
  <c r="H579" i="6"/>
  <c r="J579" i="6" s="1"/>
  <c r="H577" i="6"/>
  <c r="J577" i="6" s="1"/>
  <c r="H575" i="6"/>
  <c r="J575" i="6" s="1"/>
  <c r="H573" i="6"/>
  <c r="J573" i="6" s="1"/>
  <c r="H571" i="6"/>
  <c r="J571" i="6" s="1"/>
  <c r="H569" i="6"/>
  <c r="J569" i="6" s="1"/>
  <c r="H567" i="6"/>
  <c r="J567" i="6" s="1"/>
  <c r="H565" i="6"/>
  <c r="J565" i="6" s="1"/>
  <c r="H563" i="6"/>
  <c r="J563" i="6" s="1"/>
  <c r="H561" i="6"/>
  <c r="J561" i="6" s="1"/>
  <c r="H559" i="6"/>
  <c r="J559" i="6" s="1"/>
  <c r="H557" i="6"/>
  <c r="J557" i="6" s="1"/>
  <c r="H555" i="6"/>
  <c r="J555" i="6" s="1"/>
  <c r="H553" i="6"/>
  <c r="J553" i="6" s="1"/>
  <c r="H551" i="6"/>
  <c r="J551" i="6" s="1"/>
  <c r="H549" i="6"/>
  <c r="J549" i="6" s="1"/>
  <c r="H547" i="6"/>
  <c r="J547" i="6" s="1"/>
  <c r="H545" i="6"/>
  <c r="J545" i="6" s="1"/>
  <c r="H543" i="6"/>
  <c r="J543" i="6" s="1"/>
  <c r="H541" i="6"/>
  <c r="J541" i="6" s="1"/>
  <c r="H539" i="6"/>
  <c r="J539" i="6" s="1"/>
  <c r="H537" i="6"/>
  <c r="J537" i="6" s="1"/>
  <c r="H535" i="6"/>
  <c r="J535" i="6" s="1"/>
  <c r="H533" i="6"/>
  <c r="J533" i="6" s="1"/>
  <c r="H531" i="6"/>
  <c r="J531" i="6" s="1"/>
  <c r="H529" i="6"/>
  <c r="J529" i="6" s="1"/>
  <c r="H527" i="6"/>
  <c r="J527" i="6" s="1"/>
  <c r="H525" i="6"/>
  <c r="J525" i="6" s="1"/>
  <c r="H523" i="6"/>
  <c r="J523" i="6" s="1"/>
  <c r="H521" i="6"/>
  <c r="J521" i="6" s="1"/>
  <c r="H519" i="6"/>
  <c r="J519" i="6" s="1"/>
  <c r="H517" i="6"/>
  <c r="J517" i="6" s="1"/>
  <c r="H515" i="6"/>
  <c r="J515" i="6" s="1"/>
  <c r="H513" i="6"/>
  <c r="J513" i="6" s="1"/>
  <c r="H511" i="6"/>
  <c r="J511" i="6" s="1"/>
  <c r="H509" i="6"/>
  <c r="J509" i="6" s="1"/>
  <c r="H507" i="6"/>
  <c r="J507" i="6" s="1"/>
  <c r="H505" i="6"/>
  <c r="J505" i="6" s="1"/>
  <c r="H503" i="6"/>
  <c r="J503" i="6" s="1"/>
  <c r="H501" i="6"/>
  <c r="J501" i="6" s="1"/>
  <c r="H499" i="6"/>
  <c r="J499" i="6" s="1"/>
  <c r="H496" i="6"/>
  <c r="J496" i="6" s="1"/>
  <c r="H610" i="6"/>
  <c r="J610" i="6" s="1"/>
  <c r="H608" i="6"/>
  <c r="J608" i="6" s="1"/>
  <c r="H493" i="6"/>
  <c r="J493" i="6" s="1"/>
  <c r="H419" i="6"/>
  <c r="J419" i="6" s="1"/>
  <c r="H417" i="6"/>
  <c r="J417" i="6" s="1"/>
  <c r="H415" i="6"/>
  <c r="J415" i="6" s="1"/>
  <c r="H413" i="6"/>
  <c r="J413" i="6" s="1"/>
  <c r="H411" i="6"/>
  <c r="J411" i="6" s="1"/>
  <c r="H409" i="6"/>
  <c r="J409" i="6" s="1"/>
  <c r="H407" i="6"/>
  <c r="J407" i="6" s="1"/>
  <c r="H405" i="6"/>
  <c r="J405" i="6" s="1"/>
  <c r="H403" i="6"/>
  <c r="J403" i="6" s="1"/>
  <c r="H401" i="6"/>
  <c r="J401" i="6" s="1"/>
  <c r="H399" i="6"/>
  <c r="J399" i="6" s="1"/>
  <c r="H397" i="6"/>
  <c r="J397" i="6" s="1"/>
  <c r="H395" i="6"/>
  <c r="J395" i="6" s="1"/>
  <c r="H393" i="6"/>
  <c r="J393" i="6" s="1"/>
  <c r="H391" i="6"/>
  <c r="J391" i="6" s="1"/>
  <c r="H389" i="6"/>
  <c r="J389" i="6" s="1"/>
  <c r="H387" i="6"/>
  <c r="J387" i="6" s="1"/>
  <c r="H385" i="6"/>
  <c r="J385" i="6" s="1"/>
  <c r="H383" i="6"/>
  <c r="J383" i="6" s="1"/>
  <c r="H381" i="6"/>
  <c r="J381" i="6" s="1"/>
  <c r="H379" i="6"/>
  <c r="J379" i="6" s="1"/>
  <c r="H376" i="6"/>
  <c r="J376" i="6" s="1"/>
  <c r="H491" i="6"/>
  <c r="J491" i="6" s="1"/>
  <c r="H377" i="6"/>
  <c r="J377" i="6" s="1"/>
  <c r="H373" i="6"/>
  <c r="J373" i="6" s="1"/>
  <c r="H371" i="6"/>
  <c r="J371" i="6" s="1"/>
  <c r="H369" i="6"/>
  <c r="J369" i="6" s="1"/>
  <c r="H367" i="6"/>
  <c r="J367" i="6" s="1"/>
  <c r="H365" i="6"/>
  <c r="J365" i="6" s="1"/>
  <c r="H363" i="6"/>
  <c r="J363" i="6" s="1"/>
  <c r="H361" i="6"/>
  <c r="J361" i="6" s="1"/>
  <c r="H359" i="6"/>
  <c r="J359" i="6" s="1"/>
  <c r="H357" i="6"/>
  <c r="J357" i="6" s="1"/>
  <c r="H355" i="6"/>
  <c r="J355" i="6" s="1"/>
  <c r="H353" i="6"/>
  <c r="J353" i="6" s="1"/>
  <c r="H351" i="6"/>
  <c r="J351" i="6" s="1"/>
  <c r="H349" i="6"/>
  <c r="J349" i="6" s="1"/>
  <c r="H347" i="6"/>
  <c r="J347" i="6" s="1"/>
  <c r="H345" i="6"/>
  <c r="J345" i="6" s="1"/>
  <c r="H343" i="6"/>
  <c r="J343" i="6" s="1"/>
  <c r="H341" i="6"/>
  <c r="J341" i="6" s="1"/>
  <c r="H339" i="6"/>
  <c r="J339" i="6" s="1"/>
  <c r="H337" i="6"/>
  <c r="J337" i="6" s="1"/>
  <c r="H335" i="6"/>
  <c r="J335" i="6" s="1"/>
  <c r="H333" i="6"/>
  <c r="J333" i="6" s="1"/>
  <c r="H331" i="6"/>
  <c r="J331" i="6" s="1"/>
  <c r="H329" i="6"/>
  <c r="J329" i="6" s="1"/>
  <c r="H327" i="6"/>
  <c r="J327" i="6" s="1"/>
  <c r="H497" i="6"/>
  <c r="J497" i="6" s="1"/>
  <c r="H487" i="6"/>
  <c r="J487" i="6" s="1"/>
  <c r="H479" i="6"/>
  <c r="J479" i="6" s="1"/>
  <c r="H471" i="6"/>
  <c r="J471" i="6" s="1"/>
  <c r="H463" i="6"/>
  <c r="J463" i="6" s="1"/>
  <c r="H455" i="6"/>
  <c r="J455" i="6" s="1"/>
  <c r="H447" i="6"/>
  <c r="J447" i="6" s="1"/>
  <c r="H418" i="6"/>
  <c r="J418" i="6" s="1"/>
  <c r="H416" i="6"/>
  <c r="J416" i="6" s="1"/>
  <c r="H414" i="6"/>
  <c r="J414" i="6" s="1"/>
  <c r="H412" i="6"/>
  <c r="J412" i="6" s="1"/>
  <c r="H410" i="6"/>
  <c r="J410" i="6" s="1"/>
  <c r="H408" i="6"/>
  <c r="J408" i="6" s="1"/>
  <c r="H406" i="6"/>
  <c r="J406" i="6" s="1"/>
  <c r="H404" i="6"/>
  <c r="J404" i="6" s="1"/>
  <c r="AC11" i="6"/>
  <c r="AC13" i="6"/>
  <c r="E17" i="6"/>
  <c r="D18" i="6"/>
  <c r="H18" i="6"/>
  <c r="J18" i="6" s="1"/>
  <c r="G19" i="6"/>
  <c r="F20" i="6"/>
  <c r="I20" i="6" s="1"/>
  <c r="F21" i="6"/>
  <c r="I21" i="6" s="1"/>
  <c r="F22" i="6"/>
  <c r="I22" i="6" s="1"/>
  <c r="F23" i="6"/>
  <c r="I23" i="6" s="1"/>
  <c r="F24" i="6"/>
  <c r="I24" i="6" s="1"/>
  <c r="F25" i="6"/>
  <c r="I25" i="6" s="1"/>
  <c r="F26" i="6"/>
  <c r="I26" i="6" s="1"/>
  <c r="F27" i="6"/>
  <c r="I27" i="6" s="1"/>
  <c r="F28" i="6"/>
  <c r="I28" i="6" s="1"/>
  <c r="F29" i="6"/>
  <c r="I29" i="6" s="1"/>
  <c r="D30" i="6"/>
  <c r="H30" i="6"/>
  <c r="J30" i="6" s="1"/>
  <c r="F31" i="6"/>
  <c r="I31" i="6" s="1"/>
  <c r="D32" i="6"/>
  <c r="H32" i="6"/>
  <c r="J32" i="6" s="1"/>
  <c r="F33" i="6"/>
  <c r="I33" i="6" s="1"/>
  <c r="D34" i="6"/>
  <c r="H34" i="6"/>
  <c r="J34" i="6" s="1"/>
  <c r="F35" i="6"/>
  <c r="I35" i="6" s="1"/>
  <c r="D36" i="6"/>
  <c r="H36" i="6"/>
  <c r="J36" i="6" s="1"/>
  <c r="F37" i="6"/>
  <c r="I37" i="6" s="1"/>
  <c r="D38" i="6"/>
  <c r="H38" i="6"/>
  <c r="J38" i="6" s="1"/>
  <c r="F39" i="6"/>
  <c r="I39" i="6" s="1"/>
  <c r="D40" i="6"/>
  <c r="H40" i="6"/>
  <c r="J40" i="6" s="1"/>
  <c r="F41" i="6"/>
  <c r="I41" i="6" s="1"/>
  <c r="D42" i="6"/>
  <c r="H42" i="6"/>
  <c r="J42" i="6" s="1"/>
  <c r="F43" i="6"/>
  <c r="I43" i="6" s="1"/>
  <c r="D44" i="6"/>
  <c r="H44" i="6"/>
  <c r="J44" i="6" s="1"/>
  <c r="F45" i="6"/>
  <c r="I45" i="6" s="1"/>
  <c r="D46" i="6"/>
  <c r="H46" i="6"/>
  <c r="J46" i="6" s="1"/>
  <c r="F47" i="6"/>
  <c r="I47" i="6" s="1"/>
  <c r="D48" i="6"/>
  <c r="H48" i="6"/>
  <c r="J48" i="6" s="1"/>
  <c r="F49" i="6"/>
  <c r="I49" i="6" s="1"/>
  <c r="D50" i="6"/>
  <c r="H50" i="6"/>
  <c r="J50" i="6" s="1"/>
  <c r="F51" i="6"/>
  <c r="I51" i="6" s="1"/>
  <c r="D52" i="6"/>
  <c r="H52" i="6"/>
  <c r="J52" i="6" s="1"/>
  <c r="F53" i="6"/>
  <c r="I53" i="6" s="1"/>
  <c r="D54" i="6"/>
  <c r="H54" i="6"/>
  <c r="J54" i="6" s="1"/>
  <c r="F55" i="6"/>
  <c r="I55" i="6" s="1"/>
  <c r="D56" i="6"/>
  <c r="H56" i="6"/>
  <c r="J56" i="6" s="1"/>
  <c r="F57" i="6"/>
  <c r="I57" i="6" s="1"/>
  <c r="D58" i="6"/>
  <c r="H58" i="6"/>
  <c r="J58" i="6" s="1"/>
  <c r="F59" i="6"/>
  <c r="I59" i="6" s="1"/>
  <c r="D60" i="6"/>
  <c r="H60" i="6"/>
  <c r="J60" i="6" s="1"/>
  <c r="F61" i="6"/>
  <c r="I61" i="6" s="1"/>
  <c r="D62" i="6"/>
  <c r="H62" i="6"/>
  <c r="J62" i="6" s="1"/>
  <c r="F63" i="6"/>
  <c r="I63" i="6" s="1"/>
  <c r="D64" i="6"/>
  <c r="H64" i="6"/>
  <c r="J64" i="6" s="1"/>
  <c r="F65" i="6"/>
  <c r="I65" i="6" s="1"/>
  <c r="D66" i="6"/>
  <c r="H66" i="6"/>
  <c r="J66" i="6" s="1"/>
  <c r="F67" i="6"/>
  <c r="I67" i="6" s="1"/>
  <c r="D68" i="6"/>
  <c r="H68" i="6"/>
  <c r="J68" i="6" s="1"/>
  <c r="F69" i="6"/>
  <c r="I69" i="6" s="1"/>
  <c r="D70" i="6"/>
  <c r="H70" i="6"/>
  <c r="J70" i="6" s="1"/>
  <c r="F71" i="6"/>
  <c r="I71" i="6" s="1"/>
  <c r="D72" i="6"/>
  <c r="H72" i="6"/>
  <c r="J72" i="6" s="1"/>
  <c r="F73" i="6"/>
  <c r="I73" i="6" s="1"/>
  <c r="D74" i="6"/>
  <c r="H74" i="6"/>
  <c r="J74" i="6" s="1"/>
  <c r="F75" i="6"/>
  <c r="I75" i="6" s="1"/>
  <c r="D76" i="6"/>
  <c r="H76" i="6"/>
  <c r="J76" i="6" s="1"/>
  <c r="F77" i="6"/>
  <c r="I77" i="6" s="1"/>
  <c r="D78" i="6"/>
  <c r="H78" i="6"/>
  <c r="J78" i="6" s="1"/>
  <c r="F79" i="6"/>
  <c r="I79" i="6" s="1"/>
  <c r="D80" i="6"/>
  <c r="H80" i="6"/>
  <c r="J80" i="6" s="1"/>
  <c r="F81" i="6"/>
  <c r="I81" i="6" s="1"/>
  <c r="D82" i="6"/>
  <c r="H82" i="6"/>
  <c r="J82" i="6" s="1"/>
  <c r="F83" i="6"/>
  <c r="I83" i="6" s="1"/>
  <c r="D84" i="6"/>
  <c r="H84" i="6"/>
  <c r="J84" i="6" s="1"/>
  <c r="F85" i="6"/>
  <c r="I85" i="6" s="1"/>
  <c r="D86" i="6"/>
  <c r="H86" i="6"/>
  <c r="J86" i="6" s="1"/>
  <c r="F87" i="6"/>
  <c r="I87" i="6" s="1"/>
  <c r="D88" i="6"/>
  <c r="H88" i="6"/>
  <c r="J88" i="6" s="1"/>
  <c r="F89" i="6"/>
  <c r="I89" i="6" s="1"/>
  <c r="D90" i="6"/>
  <c r="H90" i="6"/>
  <c r="J90" i="6" s="1"/>
  <c r="F91" i="6"/>
  <c r="I91" i="6" s="1"/>
  <c r="D92" i="6"/>
  <c r="H92" i="6"/>
  <c r="J92" i="6" s="1"/>
  <c r="F93" i="6"/>
  <c r="I93" i="6" s="1"/>
  <c r="D94" i="6"/>
  <c r="H94" i="6"/>
  <c r="J94" i="6" s="1"/>
  <c r="F95" i="6"/>
  <c r="I95" i="6" s="1"/>
  <c r="D96" i="6"/>
  <c r="H96" i="6"/>
  <c r="J96" i="6" s="1"/>
  <c r="F97" i="6"/>
  <c r="I97" i="6" s="1"/>
  <c r="D98" i="6"/>
  <c r="H98" i="6"/>
  <c r="J98" i="6" s="1"/>
  <c r="F99" i="6"/>
  <c r="I99" i="6" s="1"/>
  <c r="D100" i="6"/>
  <c r="H100" i="6"/>
  <c r="J100" i="6" s="1"/>
  <c r="F101" i="6"/>
  <c r="I101" i="6" s="1"/>
  <c r="D102" i="6"/>
  <c r="H102" i="6"/>
  <c r="J102" i="6" s="1"/>
  <c r="F103" i="6"/>
  <c r="I103" i="6" s="1"/>
  <c r="D104" i="6"/>
  <c r="H104" i="6"/>
  <c r="J104" i="6" s="1"/>
  <c r="F105" i="6"/>
  <c r="I105" i="6" s="1"/>
  <c r="D106" i="6"/>
  <c r="H106" i="6"/>
  <c r="J106" i="6" s="1"/>
  <c r="F107" i="6"/>
  <c r="I107" i="6" s="1"/>
  <c r="D108" i="6"/>
  <c r="H108" i="6"/>
  <c r="J108" i="6" s="1"/>
  <c r="F109" i="6"/>
  <c r="I109" i="6" s="1"/>
  <c r="D110" i="6"/>
  <c r="H110" i="6"/>
  <c r="J110" i="6" s="1"/>
  <c r="F111" i="6"/>
  <c r="I111" i="6" s="1"/>
  <c r="D112" i="6"/>
  <c r="H112" i="6"/>
  <c r="J112" i="6" s="1"/>
  <c r="F113" i="6"/>
  <c r="I113" i="6" s="1"/>
  <c r="D114" i="6"/>
  <c r="H114" i="6"/>
  <c r="J114" i="6" s="1"/>
  <c r="F115" i="6"/>
  <c r="I115" i="6" s="1"/>
  <c r="D116" i="6"/>
  <c r="H116" i="6"/>
  <c r="J116" i="6" s="1"/>
  <c r="F117" i="6"/>
  <c r="I117" i="6" s="1"/>
  <c r="D118" i="6"/>
  <c r="H118" i="6"/>
  <c r="J118" i="6" s="1"/>
  <c r="F119" i="6"/>
  <c r="I119" i="6" s="1"/>
  <c r="D120" i="6"/>
  <c r="H120" i="6"/>
  <c r="J120" i="6" s="1"/>
  <c r="F121" i="6"/>
  <c r="I121" i="6" s="1"/>
  <c r="D122" i="6"/>
  <c r="H122" i="6"/>
  <c r="J122" i="6" s="1"/>
  <c r="F123" i="6"/>
  <c r="I123" i="6" s="1"/>
  <c r="D124" i="6"/>
  <c r="H124" i="6"/>
  <c r="J124" i="6" s="1"/>
  <c r="F125" i="6"/>
  <c r="I125" i="6" s="1"/>
  <c r="D126" i="6"/>
  <c r="H126" i="6"/>
  <c r="J126" i="6" s="1"/>
  <c r="F127" i="6"/>
  <c r="I127" i="6" s="1"/>
  <c r="D128" i="6"/>
  <c r="H128" i="6"/>
  <c r="J128" i="6" s="1"/>
  <c r="F129" i="6"/>
  <c r="I129" i="6" s="1"/>
  <c r="D130" i="6"/>
  <c r="H130" i="6"/>
  <c r="J130" i="6" s="1"/>
  <c r="F131" i="6"/>
  <c r="I131" i="6" s="1"/>
  <c r="D132" i="6"/>
  <c r="H132" i="6"/>
  <c r="J132" i="6" s="1"/>
  <c r="F133" i="6"/>
  <c r="I133" i="6" s="1"/>
  <c r="D134" i="6"/>
  <c r="H134" i="6"/>
  <c r="J134" i="6" s="1"/>
  <c r="F135" i="6"/>
  <c r="I135" i="6" s="1"/>
  <c r="D137" i="6"/>
  <c r="H137" i="6"/>
  <c r="J137" i="6" s="1"/>
  <c r="E138" i="6"/>
  <c r="F139" i="6"/>
  <c r="I139" i="6" s="1"/>
  <c r="G140" i="6"/>
  <c r="E141" i="6"/>
  <c r="G142" i="6"/>
  <c r="E143" i="6"/>
  <c r="G144" i="6"/>
  <c r="E145" i="6"/>
  <c r="G146" i="6"/>
  <c r="E147" i="6"/>
  <c r="G148" i="6"/>
  <c r="E149" i="6"/>
  <c r="G150" i="6"/>
  <c r="E151" i="6"/>
  <c r="G152" i="6"/>
  <c r="E153" i="6"/>
  <c r="G154" i="6"/>
  <c r="E155" i="6"/>
  <c r="G156" i="6"/>
  <c r="E157" i="6"/>
  <c r="G158" i="6"/>
  <c r="E159" i="6"/>
  <c r="G160" i="6"/>
  <c r="E161" i="6"/>
  <c r="G162" i="6"/>
  <c r="E163" i="6"/>
  <c r="G164" i="6"/>
  <c r="E165" i="6"/>
  <c r="G166" i="6"/>
  <c r="E167" i="6"/>
  <c r="G168" i="6"/>
  <c r="E169" i="6"/>
  <c r="G170" i="6"/>
  <c r="E171" i="6"/>
  <c r="G172" i="6"/>
  <c r="E173" i="6"/>
  <c r="G174" i="6"/>
  <c r="E175" i="6"/>
  <c r="G176" i="6"/>
  <c r="E177" i="6"/>
  <c r="G178" i="6"/>
  <c r="E179" i="6"/>
  <c r="G180" i="6"/>
  <c r="E181" i="6"/>
  <c r="G182" i="6"/>
  <c r="E183" i="6"/>
  <c r="G184" i="6"/>
  <c r="E185" i="6"/>
  <c r="G186" i="6"/>
  <c r="E187" i="6"/>
  <c r="G188" i="6"/>
  <c r="E189" i="6"/>
  <c r="G190" i="6"/>
  <c r="E191" i="6"/>
  <c r="G192" i="6"/>
  <c r="E193" i="6"/>
  <c r="G194" i="6"/>
  <c r="E195" i="6"/>
  <c r="G196" i="6"/>
  <c r="E197" i="6"/>
  <c r="G198" i="6"/>
  <c r="E199" i="6"/>
  <c r="G200" i="6"/>
  <c r="E201" i="6"/>
  <c r="G202" i="6"/>
  <c r="E203" i="6"/>
  <c r="G204" i="6"/>
  <c r="E205" i="6"/>
  <c r="G206" i="6"/>
  <c r="E207" i="6"/>
  <c r="G208" i="6"/>
  <c r="E209" i="6"/>
  <c r="G210" i="6"/>
  <c r="E211" i="6"/>
  <c r="G212" i="6"/>
  <c r="E213" i="6"/>
  <c r="G214" i="6"/>
  <c r="E215" i="6"/>
  <c r="G216" i="6"/>
  <c r="E217" i="6"/>
  <c r="G218" i="6"/>
  <c r="E219" i="6"/>
  <c r="G220" i="6"/>
  <c r="G221" i="6"/>
  <c r="E221" i="6"/>
  <c r="D222" i="6"/>
  <c r="D224" i="6"/>
  <c r="D226" i="6"/>
  <c r="D228" i="6"/>
  <c r="D230" i="6"/>
  <c r="D232" i="6"/>
  <c r="D234" i="6"/>
  <c r="D236" i="6"/>
  <c r="D238" i="6"/>
  <c r="D240" i="6"/>
  <c r="D242" i="6"/>
  <c r="D244" i="6"/>
  <c r="D246" i="6"/>
  <c r="D248" i="6"/>
  <c r="D250" i="6"/>
  <c r="D252" i="6"/>
  <c r="D254" i="6"/>
  <c r="H258" i="6"/>
  <c r="J258" i="6" s="1"/>
  <c r="G260" i="6"/>
  <c r="G262" i="6"/>
  <c r="G264" i="6"/>
  <c r="G266" i="6"/>
  <c r="G268" i="6"/>
  <c r="G270" i="6"/>
  <c r="G272" i="6"/>
  <c r="G274" i="6"/>
  <c r="G276" i="6"/>
  <c r="D279" i="6"/>
  <c r="D281" i="6"/>
  <c r="D283" i="6"/>
  <c r="D285" i="6"/>
  <c r="D287" i="6"/>
  <c r="D289" i="6"/>
  <c r="D291" i="6"/>
  <c r="D293" i="6"/>
  <c r="D295" i="6"/>
  <c r="D297" i="6"/>
  <c r="D299" i="6"/>
  <c r="D301" i="6"/>
  <c r="D303" i="6"/>
  <c r="D305" i="6"/>
  <c r="D307" i="6"/>
  <c r="D309" i="6"/>
  <c r="D311" i="6"/>
  <c r="D313" i="6"/>
  <c r="D315" i="6"/>
  <c r="D317" i="6"/>
  <c r="D319" i="6"/>
  <c r="D321" i="6"/>
  <c r="D323" i="6"/>
  <c r="D325" i="6"/>
  <c r="G327" i="6"/>
  <c r="G329" i="6"/>
  <c r="G331" i="6"/>
  <c r="G333" i="6"/>
  <c r="G335" i="6"/>
  <c r="G337" i="6"/>
  <c r="G339" i="6"/>
  <c r="G341" i="6"/>
  <c r="G343" i="6"/>
  <c r="G345" i="6"/>
  <c r="G347" i="6"/>
  <c r="G349" i="6"/>
  <c r="G351" i="6"/>
  <c r="G353" i="6"/>
  <c r="G355" i="6"/>
  <c r="G357" i="6"/>
  <c r="G359" i="6"/>
  <c r="G361" i="6"/>
  <c r="G363" i="6"/>
  <c r="G365" i="6"/>
  <c r="G367" i="6"/>
  <c r="G369" i="6"/>
  <c r="G371" i="6"/>
  <c r="G373" i="6"/>
  <c r="G377" i="6"/>
  <c r="D378" i="6"/>
  <c r="F379" i="6"/>
  <c r="I379" i="6" s="1"/>
  <c r="D380" i="6"/>
  <c r="F381" i="6"/>
  <c r="I381" i="6" s="1"/>
  <c r="D382" i="6"/>
  <c r="F383" i="6"/>
  <c r="I383" i="6" s="1"/>
  <c r="D384" i="6"/>
  <c r="F385" i="6"/>
  <c r="I385" i="6" s="1"/>
  <c r="D386" i="6"/>
  <c r="F387" i="6"/>
  <c r="I387" i="6" s="1"/>
  <c r="D388" i="6"/>
  <c r="F389" i="6"/>
  <c r="I389" i="6" s="1"/>
  <c r="D390" i="6"/>
  <c r="F391" i="6"/>
  <c r="I391" i="6" s="1"/>
  <c r="D392" i="6"/>
  <c r="F393" i="6"/>
  <c r="I393" i="6" s="1"/>
  <c r="D394" i="6"/>
  <c r="F395" i="6"/>
  <c r="I395" i="6" s="1"/>
  <c r="D396" i="6"/>
  <c r="F397" i="6"/>
  <c r="I397" i="6" s="1"/>
  <c r="D398" i="6"/>
  <c r="F399" i="6"/>
  <c r="I399" i="6" s="1"/>
  <c r="D400" i="6"/>
  <c r="F401" i="6"/>
  <c r="I401" i="6" s="1"/>
  <c r="D402" i="6"/>
  <c r="F403" i="6"/>
  <c r="I403" i="6" s="1"/>
  <c r="E405" i="6"/>
  <c r="E407" i="6"/>
  <c r="E409" i="6"/>
  <c r="E411" i="6"/>
  <c r="E413" i="6"/>
  <c r="E415" i="6"/>
  <c r="E417" i="6"/>
  <c r="E419" i="6"/>
  <c r="G26" i="6"/>
  <c r="G28" i="6"/>
  <c r="AB28" i="6"/>
  <c r="AC28" i="6" s="1"/>
  <c r="G29" i="6"/>
  <c r="E32" i="6"/>
  <c r="G33" i="6"/>
  <c r="E34" i="6"/>
  <c r="G35" i="6"/>
  <c r="E36" i="6"/>
  <c r="G37" i="6"/>
  <c r="E38" i="6"/>
  <c r="G39" i="6"/>
  <c r="E40" i="6"/>
  <c r="G41" i="6"/>
  <c r="E42" i="6"/>
  <c r="G43" i="6"/>
  <c r="E44" i="6"/>
  <c r="G45" i="6"/>
  <c r="E46" i="6"/>
  <c r="G47" i="6"/>
  <c r="E48" i="6"/>
  <c r="G49" i="6"/>
  <c r="E50" i="6"/>
  <c r="G51" i="6"/>
  <c r="E52" i="6"/>
  <c r="G53" i="6"/>
  <c r="E54" i="6"/>
  <c r="G55" i="6"/>
  <c r="E56" i="6"/>
  <c r="G57" i="6"/>
  <c r="E58" i="6"/>
  <c r="G59" i="6"/>
  <c r="E60" i="6"/>
  <c r="G61" i="6"/>
  <c r="E62" i="6"/>
  <c r="G63" i="6"/>
  <c r="E64" i="6"/>
  <c r="G65" i="6"/>
  <c r="E66" i="6"/>
  <c r="G67" i="6"/>
  <c r="E68" i="6"/>
  <c r="G69" i="6"/>
  <c r="E70" i="6"/>
  <c r="G71" i="6"/>
  <c r="E72" i="6"/>
  <c r="G73" i="6"/>
  <c r="E74" i="6"/>
  <c r="G75" i="6"/>
  <c r="E76" i="6"/>
  <c r="G77" i="6"/>
  <c r="E78" i="6"/>
  <c r="G79" i="6"/>
  <c r="E80" i="6"/>
  <c r="G81" i="6"/>
  <c r="E82" i="6"/>
  <c r="G83" i="6"/>
  <c r="E84" i="6"/>
  <c r="G85" i="6"/>
  <c r="E86" i="6"/>
  <c r="G87" i="6"/>
  <c r="E88" i="6"/>
  <c r="G89" i="6"/>
  <c r="E90" i="6"/>
  <c r="G91" i="6"/>
  <c r="E92" i="6"/>
  <c r="G93" i="6"/>
  <c r="E94" i="6"/>
  <c r="G95" i="6"/>
  <c r="E96" i="6"/>
  <c r="G97" i="6"/>
  <c r="E98" i="6"/>
  <c r="G99" i="6"/>
  <c r="E100" i="6"/>
  <c r="G101" i="6"/>
  <c r="E102" i="6"/>
  <c r="G103" i="6"/>
  <c r="E104" i="6"/>
  <c r="G105" i="6"/>
  <c r="E106" i="6"/>
  <c r="G107" i="6"/>
  <c r="E108" i="6"/>
  <c r="G109" i="6"/>
  <c r="E110" i="6"/>
  <c r="G111" i="6"/>
  <c r="E112" i="6"/>
  <c r="G113" i="6"/>
  <c r="E114" i="6"/>
  <c r="G115" i="6"/>
  <c r="E116" i="6"/>
  <c r="G117" i="6"/>
  <c r="E118" i="6"/>
  <c r="G119" i="6"/>
  <c r="E120" i="6"/>
  <c r="G121" i="6"/>
  <c r="E122" i="6"/>
  <c r="G123" i="6"/>
  <c r="E124" i="6"/>
  <c r="G125" i="6"/>
  <c r="E126" i="6"/>
  <c r="G127" i="6"/>
  <c r="E128" i="6"/>
  <c r="G129" i="6"/>
  <c r="E130" i="6"/>
  <c r="G131" i="6"/>
  <c r="E132" i="6"/>
  <c r="G133" i="6"/>
  <c r="E134" i="6"/>
  <c r="G135" i="6"/>
  <c r="E137" i="6"/>
  <c r="F138" i="6"/>
  <c r="I138" i="6" s="1"/>
  <c r="G139" i="6"/>
  <c r="D140" i="6"/>
  <c r="H140" i="6"/>
  <c r="J140" i="6" s="1"/>
  <c r="F141" i="6"/>
  <c r="I141" i="6" s="1"/>
  <c r="D142" i="6"/>
  <c r="H142" i="6"/>
  <c r="J142" i="6" s="1"/>
  <c r="F143" i="6"/>
  <c r="I143" i="6" s="1"/>
  <c r="D144" i="6"/>
  <c r="H144" i="6"/>
  <c r="J144" i="6" s="1"/>
  <c r="F145" i="6"/>
  <c r="I145" i="6" s="1"/>
  <c r="D146" i="6"/>
  <c r="H146" i="6"/>
  <c r="J146" i="6" s="1"/>
  <c r="F147" i="6"/>
  <c r="I147" i="6" s="1"/>
  <c r="D148" i="6"/>
  <c r="H148" i="6"/>
  <c r="J148" i="6" s="1"/>
  <c r="F149" i="6"/>
  <c r="I149" i="6" s="1"/>
  <c r="D150" i="6"/>
  <c r="H150" i="6"/>
  <c r="J150" i="6" s="1"/>
  <c r="F151" i="6"/>
  <c r="I151" i="6" s="1"/>
  <c r="D152" i="6"/>
  <c r="H152" i="6"/>
  <c r="J152" i="6" s="1"/>
  <c r="F153" i="6"/>
  <c r="I153" i="6" s="1"/>
  <c r="D154" i="6"/>
  <c r="H154" i="6"/>
  <c r="J154" i="6" s="1"/>
  <c r="F155" i="6"/>
  <c r="I155" i="6" s="1"/>
  <c r="D156" i="6"/>
  <c r="H156" i="6"/>
  <c r="J156" i="6" s="1"/>
  <c r="F157" i="6"/>
  <c r="I157" i="6" s="1"/>
  <c r="D158" i="6"/>
  <c r="H158" i="6"/>
  <c r="J158" i="6" s="1"/>
  <c r="F159" i="6"/>
  <c r="I159" i="6" s="1"/>
  <c r="D160" i="6"/>
  <c r="H160" i="6"/>
  <c r="J160" i="6" s="1"/>
  <c r="F161" i="6"/>
  <c r="I161" i="6" s="1"/>
  <c r="D162" i="6"/>
  <c r="H162" i="6"/>
  <c r="J162" i="6" s="1"/>
  <c r="F163" i="6"/>
  <c r="I163" i="6" s="1"/>
  <c r="D164" i="6"/>
  <c r="H164" i="6"/>
  <c r="J164" i="6" s="1"/>
  <c r="F165" i="6"/>
  <c r="I165" i="6" s="1"/>
  <c r="D166" i="6"/>
  <c r="H166" i="6"/>
  <c r="J166" i="6" s="1"/>
  <c r="F167" i="6"/>
  <c r="I167" i="6" s="1"/>
  <c r="D168" i="6"/>
  <c r="H168" i="6"/>
  <c r="J168" i="6" s="1"/>
  <c r="F169" i="6"/>
  <c r="I169" i="6" s="1"/>
  <c r="D170" i="6"/>
  <c r="H170" i="6"/>
  <c r="J170" i="6" s="1"/>
  <c r="F171" i="6"/>
  <c r="I171" i="6" s="1"/>
  <c r="D172" i="6"/>
  <c r="H172" i="6"/>
  <c r="J172" i="6" s="1"/>
  <c r="F173" i="6"/>
  <c r="I173" i="6" s="1"/>
  <c r="D174" i="6"/>
  <c r="H174" i="6"/>
  <c r="J174" i="6" s="1"/>
  <c r="F175" i="6"/>
  <c r="I175" i="6" s="1"/>
  <c r="D176" i="6"/>
  <c r="H176" i="6"/>
  <c r="J176" i="6" s="1"/>
  <c r="F177" i="6"/>
  <c r="I177" i="6" s="1"/>
  <c r="D178" i="6"/>
  <c r="H178" i="6"/>
  <c r="J178" i="6" s="1"/>
  <c r="F179" i="6"/>
  <c r="I179" i="6" s="1"/>
  <c r="D180" i="6"/>
  <c r="H180" i="6"/>
  <c r="J180" i="6" s="1"/>
  <c r="F181" i="6"/>
  <c r="I181" i="6" s="1"/>
  <c r="D182" i="6"/>
  <c r="H182" i="6"/>
  <c r="J182" i="6" s="1"/>
  <c r="F183" i="6"/>
  <c r="I183" i="6" s="1"/>
  <c r="D184" i="6"/>
  <c r="H184" i="6"/>
  <c r="J184" i="6" s="1"/>
  <c r="F185" i="6"/>
  <c r="I185" i="6" s="1"/>
  <c r="D186" i="6"/>
  <c r="H186" i="6"/>
  <c r="J186" i="6" s="1"/>
  <c r="F187" i="6"/>
  <c r="I187" i="6" s="1"/>
  <c r="D188" i="6"/>
  <c r="H188" i="6"/>
  <c r="J188" i="6" s="1"/>
  <c r="F189" i="6"/>
  <c r="I189" i="6" s="1"/>
  <c r="D190" i="6"/>
  <c r="H190" i="6"/>
  <c r="J190" i="6" s="1"/>
  <c r="F191" i="6"/>
  <c r="I191" i="6" s="1"/>
  <c r="D192" i="6"/>
  <c r="H192" i="6"/>
  <c r="J192" i="6" s="1"/>
  <c r="F193" i="6"/>
  <c r="I193" i="6" s="1"/>
  <c r="D194" i="6"/>
  <c r="H194" i="6"/>
  <c r="J194" i="6" s="1"/>
  <c r="F195" i="6"/>
  <c r="I195" i="6" s="1"/>
  <c r="D196" i="6"/>
  <c r="H196" i="6"/>
  <c r="J196" i="6" s="1"/>
  <c r="F197" i="6"/>
  <c r="I197" i="6" s="1"/>
  <c r="D198" i="6"/>
  <c r="H198" i="6"/>
  <c r="J198" i="6" s="1"/>
  <c r="F199" i="6"/>
  <c r="I199" i="6" s="1"/>
  <c r="D200" i="6"/>
  <c r="H200" i="6"/>
  <c r="J200" i="6" s="1"/>
  <c r="F201" i="6"/>
  <c r="I201" i="6" s="1"/>
  <c r="D202" i="6"/>
  <c r="H202" i="6"/>
  <c r="J202" i="6" s="1"/>
  <c r="F203" i="6"/>
  <c r="I203" i="6" s="1"/>
  <c r="D204" i="6"/>
  <c r="H204" i="6"/>
  <c r="J204" i="6" s="1"/>
  <c r="F205" i="6"/>
  <c r="I205" i="6" s="1"/>
  <c r="D206" i="6"/>
  <c r="H206" i="6"/>
  <c r="J206" i="6" s="1"/>
  <c r="F207" i="6"/>
  <c r="I207" i="6" s="1"/>
  <c r="D208" i="6"/>
  <c r="H208" i="6"/>
  <c r="J208" i="6" s="1"/>
  <c r="F209" i="6"/>
  <c r="I209" i="6" s="1"/>
  <c r="D210" i="6"/>
  <c r="H210" i="6"/>
  <c r="J210" i="6" s="1"/>
  <c r="F211" i="6"/>
  <c r="I211" i="6" s="1"/>
  <c r="D212" i="6"/>
  <c r="H212" i="6"/>
  <c r="J212" i="6" s="1"/>
  <c r="F213" i="6"/>
  <c r="I213" i="6" s="1"/>
  <c r="D214" i="6"/>
  <c r="H214" i="6"/>
  <c r="J214" i="6" s="1"/>
  <c r="F215" i="6"/>
  <c r="I215" i="6" s="1"/>
  <c r="D216" i="6"/>
  <c r="H216" i="6"/>
  <c r="J216" i="6" s="1"/>
  <c r="F217" i="6"/>
  <c r="I217" i="6" s="1"/>
  <c r="D218" i="6"/>
  <c r="H218" i="6"/>
  <c r="J218" i="6" s="1"/>
  <c r="F219" i="6"/>
  <c r="I219" i="6" s="1"/>
  <c r="D220" i="6"/>
  <c r="H220" i="6"/>
  <c r="J220" i="6" s="1"/>
  <c r="F221" i="6"/>
  <c r="I221" i="6" s="1"/>
  <c r="E222" i="6"/>
  <c r="F222" i="6"/>
  <c r="I222" i="6" s="1"/>
  <c r="G223" i="6"/>
  <c r="F223" i="6"/>
  <c r="I223" i="6" s="1"/>
  <c r="E224" i="6"/>
  <c r="F224" i="6"/>
  <c r="I224" i="6" s="1"/>
  <c r="G225" i="6"/>
  <c r="F225" i="6"/>
  <c r="I225" i="6" s="1"/>
  <c r="E226" i="6"/>
  <c r="F226" i="6"/>
  <c r="I226" i="6" s="1"/>
  <c r="G227" i="6"/>
  <c r="F227" i="6"/>
  <c r="I227" i="6" s="1"/>
  <c r="E228" i="6"/>
  <c r="F228" i="6"/>
  <c r="I228" i="6" s="1"/>
  <c r="G229" i="6"/>
  <c r="F229" i="6"/>
  <c r="I229" i="6" s="1"/>
  <c r="E230" i="6"/>
  <c r="F230" i="6"/>
  <c r="I230" i="6" s="1"/>
  <c r="G231" i="6"/>
  <c r="F231" i="6"/>
  <c r="I231" i="6" s="1"/>
  <c r="E232" i="6"/>
  <c r="F232" i="6"/>
  <c r="I232" i="6" s="1"/>
  <c r="G233" i="6"/>
  <c r="F233" i="6"/>
  <c r="I233" i="6" s="1"/>
  <c r="E234" i="6"/>
  <c r="F234" i="6"/>
  <c r="I234" i="6" s="1"/>
  <c r="G235" i="6"/>
  <c r="F235" i="6"/>
  <c r="I235" i="6" s="1"/>
  <c r="E236" i="6"/>
  <c r="F236" i="6"/>
  <c r="I236" i="6" s="1"/>
  <c r="G237" i="6"/>
  <c r="F237" i="6"/>
  <c r="I237" i="6" s="1"/>
  <c r="E238" i="6"/>
  <c r="F238" i="6"/>
  <c r="I238" i="6" s="1"/>
  <c r="G239" i="6"/>
  <c r="F239" i="6"/>
  <c r="I239" i="6" s="1"/>
  <c r="E240" i="6"/>
  <c r="F240" i="6"/>
  <c r="I240" i="6" s="1"/>
  <c r="G241" i="6"/>
  <c r="F241" i="6"/>
  <c r="I241" i="6" s="1"/>
  <c r="E242" i="6"/>
  <c r="F242" i="6"/>
  <c r="I242" i="6" s="1"/>
  <c r="G243" i="6"/>
  <c r="F243" i="6"/>
  <c r="I243" i="6" s="1"/>
  <c r="E244" i="6"/>
  <c r="F244" i="6"/>
  <c r="I244" i="6" s="1"/>
  <c r="G245" i="6"/>
  <c r="F245" i="6"/>
  <c r="I245" i="6" s="1"/>
  <c r="E246" i="6"/>
  <c r="F246" i="6"/>
  <c r="I246" i="6" s="1"/>
  <c r="G247" i="6"/>
  <c r="F247" i="6"/>
  <c r="I247" i="6" s="1"/>
  <c r="E248" i="6"/>
  <c r="F248" i="6"/>
  <c r="I248" i="6" s="1"/>
  <c r="G249" i="6"/>
  <c r="F249" i="6"/>
  <c r="I249" i="6" s="1"/>
  <c r="E250" i="6"/>
  <c r="F250" i="6"/>
  <c r="I250" i="6" s="1"/>
  <c r="G251" i="6"/>
  <c r="F251" i="6"/>
  <c r="I251" i="6" s="1"/>
  <c r="E252" i="6"/>
  <c r="F252" i="6"/>
  <c r="I252" i="6" s="1"/>
  <c r="G253" i="6"/>
  <c r="F253" i="6"/>
  <c r="I253" i="6" s="1"/>
  <c r="E254" i="6"/>
  <c r="G256" i="6"/>
  <c r="F256" i="6"/>
  <c r="I256" i="6" s="1"/>
  <c r="H257" i="6"/>
  <c r="J257" i="6" s="1"/>
  <c r="F257" i="6"/>
  <c r="I257" i="6" s="1"/>
  <c r="D258" i="6"/>
  <c r="H259" i="6"/>
  <c r="J259" i="6" s="1"/>
  <c r="H261" i="6"/>
  <c r="J261" i="6" s="1"/>
  <c r="H263" i="6"/>
  <c r="J263" i="6" s="1"/>
  <c r="H265" i="6"/>
  <c r="J265" i="6" s="1"/>
  <c r="H267" i="6"/>
  <c r="J267" i="6" s="1"/>
  <c r="H269" i="6"/>
  <c r="J269" i="6" s="1"/>
  <c r="H271" i="6"/>
  <c r="J271" i="6" s="1"/>
  <c r="H273" i="6"/>
  <c r="J273" i="6" s="1"/>
  <c r="H275" i="6"/>
  <c r="J275" i="6" s="1"/>
  <c r="H277" i="6"/>
  <c r="J277" i="6" s="1"/>
  <c r="E278" i="6"/>
  <c r="F279" i="6"/>
  <c r="I279" i="6" s="1"/>
  <c r="G279" i="6"/>
  <c r="E280" i="6"/>
  <c r="F281" i="6"/>
  <c r="I281" i="6" s="1"/>
  <c r="G281" i="6"/>
  <c r="E282" i="6"/>
  <c r="F283" i="6"/>
  <c r="I283" i="6" s="1"/>
  <c r="G283" i="6"/>
  <c r="E284" i="6"/>
  <c r="F285" i="6"/>
  <c r="I285" i="6" s="1"/>
  <c r="G285" i="6"/>
  <c r="E286" i="6"/>
  <c r="F287" i="6"/>
  <c r="I287" i="6" s="1"/>
  <c r="G287" i="6"/>
  <c r="E288" i="6"/>
  <c r="F289" i="6"/>
  <c r="I289" i="6" s="1"/>
  <c r="G289" i="6"/>
  <c r="E290" i="6"/>
  <c r="F291" i="6"/>
  <c r="I291" i="6" s="1"/>
  <c r="G291" i="6"/>
  <c r="E292" i="6"/>
  <c r="F293" i="6"/>
  <c r="I293" i="6" s="1"/>
  <c r="G293" i="6"/>
  <c r="E294" i="6"/>
  <c r="F295" i="6"/>
  <c r="I295" i="6" s="1"/>
  <c r="G295" i="6"/>
  <c r="E296" i="6"/>
  <c r="F297" i="6"/>
  <c r="I297" i="6" s="1"/>
  <c r="G297" i="6"/>
  <c r="E298" i="6"/>
  <c r="F299" i="6"/>
  <c r="I299" i="6" s="1"/>
  <c r="G299" i="6"/>
  <c r="E300" i="6"/>
  <c r="F301" i="6"/>
  <c r="I301" i="6" s="1"/>
  <c r="G301" i="6"/>
  <c r="E302" i="6"/>
  <c r="F303" i="6"/>
  <c r="I303" i="6" s="1"/>
  <c r="G303" i="6"/>
  <c r="E304" i="6"/>
  <c r="F305" i="6"/>
  <c r="I305" i="6" s="1"/>
  <c r="G305" i="6"/>
  <c r="E306" i="6"/>
  <c r="F307" i="6"/>
  <c r="I307" i="6" s="1"/>
  <c r="G307" i="6"/>
  <c r="E308" i="6"/>
  <c r="F309" i="6"/>
  <c r="I309" i="6" s="1"/>
  <c r="G309" i="6"/>
  <c r="E310" i="6"/>
  <c r="F311" i="6"/>
  <c r="I311" i="6" s="1"/>
  <c r="G311" i="6"/>
  <c r="E312" i="6"/>
  <c r="F313" i="6"/>
  <c r="I313" i="6" s="1"/>
  <c r="G313" i="6"/>
  <c r="E314" i="6"/>
  <c r="F315" i="6"/>
  <c r="I315" i="6" s="1"/>
  <c r="G315" i="6"/>
  <c r="E316" i="6"/>
  <c r="F317" i="6"/>
  <c r="I317" i="6" s="1"/>
  <c r="G317" i="6"/>
  <c r="E318" i="6"/>
  <c r="F319" i="6"/>
  <c r="I319" i="6" s="1"/>
  <c r="G319" i="6"/>
  <c r="E320" i="6"/>
  <c r="F321" i="6"/>
  <c r="I321" i="6" s="1"/>
  <c r="G321" i="6"/>
  <c r="E322" i="6"/>
  <c r="F323" i="6"/>
  <c r="I323" i="6" s="1"/>
  <c r="G323" i="6"/>
  <c r="E324" i="6"/>
  <c r="F325" i="6"/>
  <c r="I325" i="6" s="1"/>
  <c r="G325" i="6"/>
  <c r="F327" i="6"/>
  <c r="I327" i="6" s="1"/>
  <c r="H328" i="6"/>
  <c r="J328" i="6" s="1"/>
  <c r="G328" i="6"/>
  <c r="F328" i="6"/>
  <c r="I328" i="6" s="1"/>
  <c r="F329" i="6"/>
  <c r="I329" i="6" s="1"/>
  <c r="H330" i="6"/>
  <c r="J330" i="6" s="1"/>
  <c r="G330" i="6"/>
  <c r="F330" i="6"/>
  <c r="I330" i="6" s="1"/>
  <c r="F331" i="6"/>
  <c r="I331" i="6" s="1"/>
  <c r="H332" i="6"/>
  <c r="J332" i="6" s="1"/>
  <c r="G332" i="6"/>
  <c r="F332" i="6"/>
  <c r="I332" i="6" s="1"/>
  <c r="F333" i="6"/>
  <c r="I333" i="6" s="1"/>
  <c r="H334" i="6"/>
  <c r="J334" i="6" s="1"/>
  <c r="G334" i="6"/>
  <c r="F334" i="6"/>
  <c r="I334" i="6" s="1"/>
  <c r="F335" i="6"/>
  <c r="I335" i="6" s="1"/>
  <c r="H336" i="6"/>
  <c r="J336" i="6" s="1"/>
  <c r="G336" i="6"/>
  <c r="F336" i="6"/>
  <c r="I336" i="6" s="1"/>
  <c r="F337" i="6"/>
  <c r="I337" i="6" s="1"/>
  <c r="H338" i="6"/>
  <c r="J338" i="6" s="1"/>
  <c r="G338" i="6"/>
  <c r="F338" i="6"/>
  <c r="I338" i="6" s="1"/>
  <c r="F339" i="6"/>
  <c r="I339" i="6" s="1"/>
  <c r="H340" i="6"/>
  <c r="J340" i="6" s="1"/>
  <c r="G340" i="6"/>
  <c r="F340" i="6"/>
  <c r="I340" i="6" s="1"/>
  <c r="F341" i="6"/>
  <c r="I341" i="6" s="1"/>
  <c r="H342" i="6"/>
  <c r="J342" i="6" s="1"/>
  <c r="G342" i="6"/>
  <c r="F342" i="6"/>
  <c r="I342" i="6" s="1"/>
  <c r="F343" i="6"/>
  <c r="I343" i="6" s="1"/>
  <c r="H344" i="6"/>
  <c r="J344" i="6" s="1"/>
  <c r="G344" i="6"/>
  <c r="F344" i="6"/>
  <c r="I344" i="6" s="1"/>
  <c r="F345" i="6"/>
  <c r="I345" i="6" s="1"/>
  <c r="H346" i="6"/>
  <c r="J346" i="6" s="1"/>
  <c r="G346" i="6"/>
  <c r="F346" i="6"/>
  <c r="I346" i="6" s="1"/>
  <c r="F347" i="6"/>
  <c r="I347" i="6" s="1"/>
  <c r="H348" i="6"/>
  <c r="J348" i="6" s="1"/>
  <c r="G348" i="6"/>
  <c r="F348" i="6"/>
  <c r="I348" i="6" s="1"/>
  <c r="F349" i="6"/>
  <c r="I349" i="6" s="1"/>
  <c r="H350" i="6"/>
  <c r="J350" i="6" s="1"/>
  <c r="G350" i="6"/>
  <c r="F350" i="6"/>
  <c r="I350" i="6" s="1"/>
  <c r="F351" i="6"/>
  <c r="I351" i="6" s="1"/>
  <c r="H352" i="6"/>
  <c r="J352" i="6" s="1"/>
  <c r="G352" i="6"/>
  <c r="F352" i="6"/>
  <c r="I352" i="6" s="1"/>
  <c r="F353" i="6"/>
  <c r="I353" i="6" s="1"/>
  <c r="H354" i="6"/>
  <c r="J354" i="6" s="1"/>
  <c r="G354" i="6"/>
  <c r="F354" i="6"/>
  <c r="I354" i="6" s="1"/>
  <c r="F355" i="6"/>
  <c r="I355" i="6" s="1"/>
  <c r="H356" i="6"/>
  <c r="J356" i="6" s="1"/>
  <c r="G356" i="6"/>
  <c r="F356" i="6"/>
  <c r="I356" i="6" s="1"/>
  <c r="F357" i="6"/>
  <c r="I357" i="6" s="1"/>
  <c r="H358" i="6"/>
  <c r="J358" i="6" s="1"/>
  <c r="G358" i="6"/>
  <c r="F358" i="6"/>
  <c r="I358" i="6" s="1"/>
  <c r="F359" i="6"/>
  <c r="I359" i="6" s="1"/>
  <c r="H360" i="6"/>
  <c r="J360" i="6" s="1"/>
  <c r="G360" i="6"/>
  <c r="F360" i="6"/>
  <c r="I360" i="6" s="1"/>
  <c r="F361" i="6"/>
  <c r="I361" i="6" s="1"/>
  <c r="H362" i="6"/>
  <c r="J362" i="6" s="1"/>
  <c r="G362" i="6"/>
  <c r="F362" i="6"/>
  <c r="I362" i="6" s="1"/>
  <c r="F363" i="6"/>
  <c r="I363" i="6" s="1"/>
  <c r="H364" i="6"/>
  <c r="J364" i="6" s="1"/>
  <c r="G364" i="6"/>
  <c r="F364" i="6"/>
  <c r="I364" i="6" s="1"/>
  <c r="F365" i="6"/>
  <c r="I365" i="6" s="1"/>
  <c r="H366" i="6"/>
  <c r="J366" i="6" s="1"/>
  <c r="G366" i="6"/>
  <c r="F366" i="6"/>
  <c r="I366" i="6" s="1"/>
  <c r="F367" i="6"/>
  <c r="I367" i="6" s="1"/>
  <c r="H368" i="6"/>
  <c r="J368" i="6" s="1"/>
  <c r="G368" i="6"/>
  <c r="F368" i="6"/>
  <c r="I368" i="6" s="1"/>
  <c r="F369" i="6"/>
  <c r="I369" i="6" s="1"/>
  <c r="H370" i="6"/>
  <c r="J370" i="6" s="1"/>
  <c r="G370" i="6"/>
  <c r="F370" i="6"/>
  <c r="I370" i="6" s="1"/>
  <c r="F371" i="6"/>
  <c r="I371" i="6" s="1"/>
  <c r="H372" i="6"/>
  <c r="J372" i="6" s="1"/>
  <c r="G372" i="6"/>
  <c r="F372" i="6"/>
  <c r="I372" i="6" s="1"/>
  <c r="F373" i="6"/>
  <c r="I373" i="6" s="1"/>
  <c r="H375" i="6"/>
  <c r="J375" i="6" s="1"/>
  <c r="G375" i="6"/>
  <c r="F375" i="6"/>
  <c r="I375" i="6" s="1"/>
  <c r="E376" i="6"/>
  <c r="F377" i="6"/>
  <c r="I377" i="6" s="1"/>
  <c r="H378" i="6"/>
  <c r="J378" i="6" s="1"/>
  <c r="H380" i="6"/>
  <c r="J380" i="6" s="1"/>
  <c r="H382" i="6"/>
  <c r="J382" i="6" s="1"/>
  <c r="H384" i="6"/>
  <c r="J384" i="6" s="1"/>
  <c r="H386" i="6"/>
  <c r="J386" i="6" s="1"/>
  <c r="H388" i="6"/>
  <c r="J388" i="6" s="1"/>
  <c r="H390" i="6"/>
  <c r="J390" i="6" s="1"/>
  <c r="H392" i="6"/>
  <c r="J392" i="6" s="1"/>
  <c r="H394" i="6"/>
  <c r="J394" i="6" s="1"/>
  <c r="H396" i="6"/>
  <c r="J396" i="6" s="1"/>
  <c r="H398" i="6"/>
  <c r="J398" i="6" s="1"/>
  <c r="H400" i="6"/>
  <c r="J400" i="6" s="1"/>
  <c r="H402" i="6"/>
  <c r="J402" i="6" s="1"/>
  <c r="H8" i="3"/>
  <c r="D1212" i="6"/>
  <c r="D1210" i="6"/>
  <c r="D1208" i="6"/>
  <c r="D1206" i="6"/>
  <c r="D1204" i="6"/>
  <c r="D1202" i="6"/>
  <c r="D1200" i="6"/>
  <c r="D1198" i="6"/>
  <c r="D1196" i="6"/>
  <c r="D1194" i="6"/>
  <c r="D1192" i="6"/>
  <c r="D1190" i="6"/>
  <c r="D1188" i="6"/>
  <c r="D1186" i="6"/>
  <c r="D1184" i="6"/>
  <c r="D1182" i="6"/>
  <c r="D1180" i="6"/>
  <c r="D1178" i="6"/>
  <c r="D1176" i="6"/>
  <c r="D1174" i="6"/>
  <c r="D1172" i="6"/>
  <c r="D1213" i="6"/>
  <c r="D1211" i="6"/>
  <c r="D1209" i="6"/>
  <c r="D1207" i="6"/>
  <c r="D1205" i="6"/>
  <c r="D1203" i="6"/>
  <c r="D1201" i="6"/>
  <c r="D1199" i="6"/>
  <c r="D1197" i="6"/>
  <c r="D1195" i="6"/>
  <c r="D1193" i="6"/>
  <c r="D1191" i="6"/>
  <c r="D1189" i="6"/>
  <c r="D1187" i="6"/>
  <c r="D1185" i="6"/>
  <c r="D1183" i="6"/>
  <c r="D1181" i="6"/>
  <c r="D1179" i="6"/>
  <c r="D1177" i="6"/>
  <c r="D1175" i="6"/>
  <c r="D1173" i="6"/>
  <c r="D1171" i="6"/>
  <c r="D1169" i="6"/>
  <c r="D1167" i="6"/>
  <c r="D1165" i="6"/>
  <c r="D1163" i="6"/>
  <c r="D1161" i="6"/>
  <c r="D1159" i="6"/>
  <c r="D1157" i="6"/>
  <c r="D1155" i="6"/>
  <c r="D1153" i="6"/>
  <c r="D1151" i="6"/>
  <c r="D1166" i="6"/>
  <c r="D1158" i="6"/>
  <c r="D1149" i="6"/>
  <c r="D1147" i="6"/>
  <c r="D1145" i="6"/>
  <c r="D1143" i="6"/>
  <c r="D1141" i="6"/>
  <c r="D1139" i="6"/>
  <c r="D1137" i="6"/>
  <c r="D1135" i="6"/>
  <c r="D1133" i="6"/>
  <c r="D1131" i="6"/>
  <c r="E1210" i="6"/>
  <c r="E1206" i="6"/>
  <c r="E1202" i="6"/>
  <c r="E1198" i="6"/>
  <c r="E1194" i="6"/>
  <c r="E1190" i="6"/>
  <c r="E1186" i="6"/>
  <c r="E1212" i="6"/>
  <c r="E1208" i="6"/>
  <c r="E1204" i="6"/>
  <c r="E1200" i="6"/>
  <c r="E1196" i="6"/>
  <c r="E1192" i="6"/>
  <c r="E1188" i="6"/>
  <c r="E1184" i="6"/>
  <c r="E1180" i="6"/>
  <c r="E1176" i="6"/>
  <c r="E1172" i="6"/>
  <c r="D1168" i="6"/>
  <c r="D1160" i="6"/>
  <c r="D1152" i="6"/>
  <c r="E1174" i="6"/>
  <c r="D1170" i="6"/>
  <c r="D1162" i="6"/>
  <c r="D1154" i="6"/>
  <c r="D1150" i="6"/>
  <c r="D1148" i="6"/>
  <c r="D1146" i="6"/>
  <c r="D1144" i="6"/>
  <c r="D1142" i="6"/>
  <c r="D1140" i="6"/>
  <c r="D1138" i="6"/>
  <c r="D1136" i="6"/>
  <c r="D1134" i="6"/>
  <c r="D1132" i="6"/>
  <c r="D1130" i="6"/>
  <c r="D1128" i="6"/>
  <c r="D1126" i="6"/>
  <c r="D1124" i="6"/>
  <c r="D1122" i="6"/>
  <c r="D1120" i="6"/>
  <c r="D1118" i="6"/>
  <c r="D1116" i="6"/>
  <c r="D1114" i="6"/>
  <c r="D1112" i="6"/>
  <c r="D1110" i="6"/>
  <c r="D1108" i="6"/>
  <c r="D1106" i="6"/>
  <c r="D1104" i="6"/>
  <c r="D1102" i="6"/>
  <c r="D1100" i="6"/>
  <c r="D1098" i="6"/>
  <c r="E1178" i="6"/>
  <c r="E1168" i="6"/>
  <c r="E1160" i="6"/>
  <c r="E1152" i="6"/>
  <c r="D1095" i="6"/>
  <c r="D1092" i="6"/>
  <c r="D1090" i="6"/>
  <c r="D1088" i="6"/>
  <c r="D1086" i="6"/>
  <c r="D1084" i="6"/>
  <c r="D1082" i="6"/>
  <c r="D1080" i="6"/>
  <c r="D1078" i="6"/>
  <c r="D1076" i="6"/>
  <c r="D1074" i="6"/>
  <c r="E1182" i="6"/>
  <c r="D1125" i="6"/>
  <c r="D1123" i="6"/>
  <c r="D1121" i="6"/>
  <c r="D1119" i="6"/>
  <c r="D1117" i="6"/>
  <c r="D1164" i="6"/>
  <c r="D1156" i="6"/>
  <c r="D1129" i="6"/>
  <c r="D1127" i="6"/>
  <c r="D1097" i="6"/>
  <c r="D1093" i="6"/>
  <c r="D1091" i="6"/>
  <c r="D1089" i="6"/>
  <c r="D1087" i="6"/>
  <c r="D1085" i="6"/>
  <c r="D1083" i="6"/>
  <c r="D1081" i="6"/>
  <c r="D1079" i="6"/>
  <c r="D1077" i="6"/>
  <c r="D1075" i="6"/>
  <c r="D1073" i="6"/>
  <c r="D1071" i="6"/>
  <c r="D1115" i="6"/>
  <c r="D1107" i="6"/>
  <c r="D1099" i="6"/>
  <c r="D1072" i="6"/>
  <c r="D1066" i="6"/>
  <c r="D1064" i="6"/>
  <c r="D1062" i="6"/>
  <c r="D1060" i="6"/>
  <c r="D1058" i="6"/>
  <c r="D1056" i="6"/>
  <c r="D1054" i="6"/>
  <c r="D1052" i="6"/>
  <c r="D1050" i="6"/>
  <c r="D1048" i="6"/>
  <c r="D1046" i="6"/>
  <c r="D1044" i="6"/>
  <c r="D1042" i="6"/>
  <c r="D1040" i="6"/>
  <c r="D1038" i="6"/>
  <c r="D1036" i="6"/>
  <c r="D1034" i="6"/>
  <c r="D1032" i="6"/>
  <c r="D1030" i="6"/>
  <c r="D1028" i="6"/>
  <c r="D1026" i="6"/>
  <c r="D1024" i="6"/>
  <c r="D1022" i="6"/>
  <c r="D1020" i="6"/>
  <c r="D1018" i="6"/>
  <c r="D1016" i="6"/>
  <c r="D1014" i="6"/>
  <c r="D1012" i="6"/>
  <c r="D1010" i="6"/>
  <c r="D1008" i="6"/>
  <c r="D1006" i="6"/>
  <c r="D1004" i="6"/>
  <c r="D1113" i="6"/>
  <c r="D1105" i="6"/>
  <c r="D1096" i="6"/>
  <c r="D1111" i="6"/>
  <c r="D1103" i="6"/>
  <c r="D1070" i="6"/>
  <c r="E1069" i="6"/>
  <c r="D1068" i="6"/>
  <c r="E1067" i="6"/>
  <c r="D1065" i="6"/>
  <c r="D1063" i="6"/>
  <c r="D1061" i="6"/>
  <c r="D1059" i="6"/>
  <c r="D1057" i="6"/>
  <c r="D1055" i="6"/>
  <c r="D1053" i="6"/>
  <c r="D1109" i="6"/>
  <c r="D1101" i="6"/>
  <c r="D1069" i="6"/>
  <c r="D1067" i="6"/>
  <c r="D1051" i="6"/>
  <c r="D1049" i="6"/>
  <c r="D1047" i="6"/>
  <c r="D1045" i="6"/>
  <c r="D1043" i="6"/>
  <c r="D1041" i="6"/>
  <c r="D1039" i="6"/>
  <c r="D1037" i="6"/>
  <c r="D1035" i="6"/>
  <c r="D1033" i="6"/>
  <c r="D1031" i="6"/>
  <c r="D1029" i="6"/>
  <c r="D1027" i="6"/>
  <c r="D1025" i="6"/>
  <c r="D1023" i="6"/>
  <c r="D1021" i="6"/>
  <c r="D1019" i="6"/>
  <c r="D1017" i="6"/>
  <c r="D1015" i="6"/>
  <c r="D1013" i="6"/>
  <c r="D1011" i="6"/>
  <c r="D1009" i="6"/>
  <c r="D1007" i="6"/>
  <c r="D1002" i="6"/>
  <c r="D1000" i="6"/>
  <c r="D998" i="6"/>
  <c r="D996" i="6"/>
  <c r="D994" i="6"/>
  <c r="D992" i="6"/>
  <c r="D1005" i="6"/>
  <c r="D1003" i="6"/>
  <c r="D1001" i="6"/>
  <c r="D999" i="6"/>
  <c r="D997" i="6"/>
  <c r="D995" i="6"/>
  <c r="D993" i="6"/>
  <c r="D991" i="6"/>
  <c r="D977" i="6"/>
  <c r="D973" i="6"/>
  <c r="D971" i="6"/>
  <c r="D969" i="6"/>
  <c r="D967" i="6"/>
  <c r="D965" i="6"/>
  <c r="D963" i="6"/>
  <c r="D961" i="6"/>
  <c r="D959" i="6"/>
  <c r="D957" i="6"/>
  <c r="D955" i="6"/>
  <c r="D953" i="6"/>
  <c r="D951" i="6"/>
  <c r="D949" i="6"/>
  <c r="D947" i="6"/>
  <c r="D945" i="6"/>
  <c r="D943" i="6"/>
  <c r="D941" i="6"/>
  <c r="D939" i="6"/>
  <c r="D937" i="6"/>
  <c r="D935" i="6"/>
  <c r="D933" i="6"/>
  <c r="D931" i="6"/>
  <c r="D929" i="6"/>
  <c r="D927" i="6"/>
  <c r="D925" i="6"/>
  <c r="D923" i="6"/>
  <c r="D921" i="6"/>
  <c r="D919" i="6"/>
  <c r="D917" i="6"/>
  <c r="D915" i="6"/>
  <c r="D913" i="6"/>
  <c r="D911" i="6"/>
  <c r="D909" i="6"/>
  <c r="D907" i="6"/>
  <c r="D905" i="6"/>
  <c r="D903" i="6"/>
  <c r="D901" i="6"/>
  <c r="E993" i="6"/>
  <c r="D988" i="6"/>
  <c r="D986" i="6"/>
  <c r="D984" i="6"/>
  <c r="D982" i="6"/>
  <c r="D980" i="6"/>
  <c r="D978" i="6"/>
  <c r="D990" i="6"/>
  <c r="D975" i="6"/>
  <c r="D972" i="6"/>
  <c r="D970" i="6"/>
  <c r="D968" i="6"/>
  <c r="D966" i="6"/>
  <c r="D964" i="6"/>
  <c r="D962" i="6"/>
  <c r="D960" i="6"/>
  <c r="D958" i="6"/>
  <c r="D956" i="6"/>
  <c r="D954" i="6"/>
  <c r="D952" i="6"/>
  <c r="D950" i="6"/>
  <c r="D948" i="6"/>
  <c r="D946" i="6"/>
  <c r="D944" i="6"/>
  <c r="D942" i="6"/>
  <c r="D940" i="6"/>
  <c r="D938" i="6"/>
  <c r="D936" i="6"/>
  <c r="D934" i="6"/>
  <c r="D932" i="6"/>
  <c r="D930" i="6"/>
  <c r="D928" i="6"/>
  <c r="D926" i="6"/>
  <c r="D924" i="6"/>
  <c r="D922" i="6"/>
  <c r="D920" i="6"/>
  <c r="D918" i="6"/>
  <c r="D916" i="6"/>
  <c r="D914" i="6"/>
  <c r="D912" i="6"/>
  <c r="D910" i="6"/>
  <c r="E1001" i="6"/>
  <c r="E997" i="6"/>
  <c r="E909" i="6"/>
  <c r="E907" i="6"/>
  <c r="E905" i="6"/>
  <c r="E903" i="6"/>
  <c r="E901" i="6"/>
  <c r="D900" i="6"/>
  <c r="D898" i="6"/>
  <c r="D896" i="6"/>
  <c r="D894" i="6"/>
  <c r="D892" i="6"/>
  <c r="D890" i="6"/>
  <c r="D888" i="6"/>
  <c r="D886" i="6"/>
  <c r="D884" i="6"/>
  <c r="D882" i="6"/>
  <c r="E1003" i="6"/>
  <c r="E999" i="6"/>
  <c r="D989" i="6"/>
  <c r="D987" i="6"/>
  <c r="D985" i="6"/>
  <c r="D983" i="6"/>
  <c r="D981" i="6"/>
  <c r="D979" i="6"/>
  <c r="D976" i="6"/>
  <c r="D899" i="6"/>
  <c r="D897" i="6"/>
  <c r="D895" i="6"/>
  <c r="D893" i="6"/>
  <c r="D891" i="6"/>
  <c r="D889" i="6"/>
  <c r="D887" i="6"/>
  <c r="D885" i="6"/>
  <c r="D883" i="6"/>
  <c r="D881" i="6"/>
  <c r="D879" i="6"/>
  <c r="D877" i="6"/>
  <c r="D875" i="6"/>
  <c r="D873" i="6"/>
  <c r="D871" i="6"/>
  <c r="D869" i="6"/>
  <c r="D867" i="6"/>
  <c r="D865" i="6"/>
  <c r="D863" i="6"/>
  <c r="D861" i="6"/>
  <c r="E991" i="6"/>
  <c r="D908" i="6"/>
  <c r="D856" i="6"/>
  <c r="D735" i="6"/>
  <c r="D732" i="6"/>
  <c r="D730" i="6"/>
  <c r="D728" i="6"/>
  <c r="D726" i="6"/>
  <c r="D724" i="6"/>
  <c r="D722" i="6"/>
  <c r="D720" i="6"/>
  <c r="D718" i="6"/>
  <c r="D716" i="6"/>
  <c r="D714" i="6"/>
  <c r="D902" i="6"/>
  <c r="D857" i="6"/>
  <c r="D853" i="6"/>
  <c r="D851" i="6"/>
  <c r="D849" i="6"/>
  <c r="D847" i="6"/>
  <c r="D845" i="6"/>
  <c r="D843" i="6"/>
  <c r="D841" i="6"/>
  <c r="D839" i="6"/>
  <c r="D837" i="6"/>
  <c r="D835" i="6"/>
  <c r="D833" i="6"/>
  <c r="D831" i="6"/>
  <c r="D829" i="6"/>
  <c r="D827" i="6"/>
  <c r="D825" i="6"/>
  <c r="D823" i="6"/>
  <c r="D821" i="6"/>
  <c r="D819" i="6"/>
  <c r="D817" i="6"/>
  <c r="D815" i="6"/>
  <c r="D813" i="6"/>
  <c r="D811" i="6"/>
  <c r="D809" i="6"/>
  <c r="D807" i="6"/>
  <c r="D805" i="6"/>
  <c r="D803" i="6"/>
  <c r="D801" i="6"/>
  <c r="D799" i="6"/>
  <c r="D797" i="6"/>
  <c r="D795" i="6"/>
  <c r="D793" i="6"/>
  <c r="D791" i="6"/>
  <c r="D789" i="6"/>
  <c r="D787" i="6"/>
  <c r="D785" i="6"/>
  <c r="D783" i="6"/>
  <c r="D781" i="6"/>
  <c r="D779" i="6"/>
  <c r="D777" i="6"/>
  <c r="D775" i="6"/>
  <c r="D773" i="6"/>
  <c r="D771" i="6"/>
  <c r="D769" i="6"/>
  <c r="D767" i="6"/>
  <c r="D765" i="6"/>
  <c r="D763" i="6"/>
  <c r="D761" i="6"/>
  <c r="D759" i="6"/>
  <c r="D757" i="6"/>
  <c r="D755" i="6"/>
  <c r="D753" i="6"/>
  <c r="D751" i="6"/>
  <c r="D749" i="6"/>
  <c r="D747" i="6"/>
  <c r="D904" i="6"/>
  <c r="E881" i="6"/>
  <c r="E879" i="6"/>
  <c r="E877" i="6"/>
  <c r="E875" i="6"/>
  <c r="E873" i="6"/>
  <c r="E871" i="6"/>
  <c r="E869" i="6"/>
  <c r="E867" i="6"/>
  <c r="E865" i="6"/>
  <c r="E863" i="6"/>
  <c r="E861" i="6"/>
  <c r="D858" i="6"/>
  <c r="D737" i="6"/>
  <c r="D733" i="6"/>
  <c r="D731" i="6"/>
  <c r="D729" i="6"/>
  <c r="D727" i="6"/>
  <c r="D725" i="6"/>
  <c r="D906" i="6"/>
  <c r="D880" i="6"/>
  <c r="D878" i="6"/>
  <c r="D876" i="6"/>
  <c r="D874" i="6"/>
  <c r="D872" i="6"/>
  <c r="D870" i="6"/>
  <c r="D868" i="6"/>
  <c r="D866" i="6"/>
  <c r="D864" i="6"/>
  <c r="D862" i="6"/>
  <c r="D860" i="6"/>
  <c r="D859" i="6"/>
  <c r="D855" i="6"/>
  <c r="D852" i="6"/>
  <c r="D850" i="6"/>
  <c r="D848" i="6"/>
  <c r="D846" i="6"/>
  <c r="D844" i="6"/>
  <c r="D842" i="6"/>
  <c r="D840" i="6"/>
  <c r="D838" i="6"/>
  <c r="D836" i="6"/>
  <c r="D834" i="6"/>
  <c r="D832" i="6"/>
  <c r="D830" i="6"/>
  <c r="D828" i="6"/>
  <c r="D826" i="6"/>
  <c r="D824" i="6"/>
  <c r="D822" i="6"/>
  <c r="D820" i="6"/>
  <c r="D818" i="6"/>
  <c r="D816" i="6"/>
  <c r="D814" i="6"/>
  <c r="D745" i="6"/>
  <c r="D743" i="6"/>
  <c r="D741" i="6"/>
  <c r="D739" i="6"/>
  <c r="E737" i="6"/>
  <c r="D617" i="6"/>
  <c r="D613" i="6"/>
  <c r="D611" i="6"/>
  <c r="D609" i="6"/>
  <c r="D607" i="6"/>
  <c r="D605" i="6"/>
  <c r="D603" i="6"/>
  <c r="D601" i="6"/>
  <c r="D599" i="6"/>
  <c r="D812" i="6"/>
  <c r="D810" i="6"/>
  <c r="D808" i="6"/>
  <c r="D806" i="6"/>
  <c r="D804" i="6"/>
  <c r="D802" i="6"/>
  <c r="D800" i="6"/>
  <c r="D798" i="6"/>
  <c r="D796" i="6"/>
  <c r="D794" i="6"/>
  <c r="D792" i="6"/>
  <c r="D790" i="6"/>
  <c r="D788" i="6"/>
  <c r="D786" i="6"/>
  <c r="D784" i="6"/>
  <c r="D782" i="6"/>
  <c r="D780" i="6"/>
  <c r="D778" i="6"/>
  <c r="D776" i="6"/>
  <c r="D774" i="6"/>
  <c r="D772" i="6"/>
  <c r="D770" i="6"/>
  <c r="D768" i="6"/>
  <c r="D766" i="6"/>
  <c r="D764" i="6"/>
  <c r="D762" i="6"/>
  <c r="D760" i="6"/>
  <c r="D758" i="6"/>
  <c r="D756" i="6"/>
  <c r="D754" i="6"/>
  <c r="D752" i="6"/>
  <c r="D750" i="6"/>
  <c r="D748" i="6"/>
  <c r="E735" i="6"/>
  <c r="E732" i="6"/>
  <c r="E730" i="6"/>
  <c r="E728" i="6"/>
  <c r="E726" i="6"/>
  <c r="D712" i="6"/>
  <c r="D710" i="6"/>
  <c r="D708" i="6"/>
  <c r="D706" i="6"/>
  <c r="D704" i="6"/>
  <c r="D702" i="6"/>
  <c r="D700" i="6"/>
  <c r="D698" i="6"/>
  <c r="D696" i="6"/>
  <c r="D694" i="6"/>
  <c r="D692" i="6"/>
  <c r="D690" i="6"/>
  <c r="D688" i="6"/>
  <c r="D686" i="6"/>
  <c r="D684" i="6"/>
  <c r="D682" i="6"/>
  <c r="D680" i="6"/>
  <c r="D678" i="6"/>
  <c r="D676" i="6"/>
  <c r="D674" i="6"/>
  <c r="D672" i="6"/>
  <c r="D670" i="6"/>
  <c r="D668" i="6"/>
  <c r="D666" i="6"/>
  <c r="D664" i="6"/>
  <c r="D662" i="6"/>
  <c r="D660" i="6"/>
  <c r="D658" i="6"/>
  <c r="D656" i="6"/>
  <c r="D654" i="6"/>
  <c r="D746" i="6"/>
  <c r="D744" i="6"/>
  <c r="D742" i="6"/>
  <c r="D740" i="6"/>
  <c r="D738" i="6"/>
  <c r="D736" i="6"/>
  <c r="D723" i="6"/>
  <c r="D721" i="6"/>
  <c r="D719" i="6"/>
  <c r="D717" i="6"/>
  <c r="D715" i="6"/>
  <c r="D713" i="6"/>
  <c r="D711" i="6"/>
  <c r="D709" i="6"/>
  <c r="D707" i="6"/>
  <c r="D705" i="6"/>
  <c r="D703" i="6"/>
  <c r="D701" i="6"/>
  <c r="D699" i="6"/>
  <c r="D697" i="6"/>
  <c r="D695" i="6"/>
  <c r="D693" i="6"/>
  <c r="D691" i="6"/>
  <c r="D689" i="6"/>
  <c r="D687" i="6"/>
  <c r="D685" i="6"/>
  <c r="D683" i="6"/>
  <c r="D681" i="6"/>
  <c r="D679" i="6"/>
  <c r="D677" i="6"/>
  <c r="D675" i="6"/>
  <c r="D673" i="6"/>
  <c r="D671" i="6"/>
  <c r="D669" i="6"/>
  <c r="D667" i="6"/>
  <c r="D665" i="6"/>
  <c r="D663" i="6"/>
  <c r="D661" i="6"/>
  <c r="D659" i="6"/>
  <c r="D657" i="6"/>
  <c r="D655" i="6"/>
  <c r="D653" i="6"/>
  <c r="D651" i="6"/>
  <c r="D649" i="6"/>
  <c r="D647" i="6"/>
  <c r="D645" i="6"/>
  <c r="D643" i="6"/>
  <c r="D641" i="6"/>
  <c r="D639" i="6"/>
  <c r="D637" i="6"/>
  <c r="D635" i="6"/>
  <c r="D633" i="6"/>
  <c r="D631" i="6"/>
  <c r="D629" i="6"/>
  <c r="D627" i="6"/>
  <c r="D625" i="6"/>
  <c r="D623" i="6"/>
  <c r="D621" i="6"/>
  <c r="D619" i="6"/>
  <c r="D616" i="6"/>
  <c r="D610" i="6"/>
  <c r="D495" i="6"/>
  <c r="D492" i="6"/>
  <c r="D490" i="6"/>
  <c r="D488" i="6"/>
  <c r="D486" i="6"/>
  <c r="D484" i="6"/>
  <c r="D482" i="6"/>
  <c r="D480" i="6"/>
  <c r="D478" i="6"/>
  <c r="D476" i="6"/>
  <c r="D474" i="6"/>
  <c r="D472" i="6"/>
  <c r="D470" i="6"/>
  <c r="D468" i="6"/>
  <c r="D466" i="6"/>
  <c r="D464" i="6"/>
  <c r="D462" i="6"/>
  <c r="D460" i="6"/>
  <c r="D458" i="6"/>
  <c r="D456" i="6"/>
  <c r="D454" i="6"/>
  <c r="D452" i="6"/>
  <c r="D450" i="6"/>
  <c r="D448" i="6"/>
  <c r="D446" i="6"/>
  <c r="D444" i="6"/>
  <c r="D442" i="6"/>
  <c r="D440" i="6"/>
  <c r="D438" i="6"/>
  <c r="D436" i="6"/>
  <c r="D434" i="6"/>
  <c r="D432" i="6"/>
  <c r="D430" i="6"/>
  <c r="D428" i="6"/>
  <c r="D426" i="6"/>
  <c r="D424" i="6"/>
  <c r="D422" i="6"/>
  <c r="D420" i="6"/>
  <c r="E653" i="6"/>
  <c r="E651" i="6"/>
  <c r="E649" i="6"/>
  <c r="E647" i="6"/>
  <c r="E645" i="6"/>
  <c r="E643" i="6"/>
  <c r="E641" i="6"/>
  <c r="E639" i="6"/>
  <c r="E637" i="6"/>
  <c r="E635" i="6"/>
  <c r="E633" i="6"/>
  <c r="E631" i="6"/>
  <c r="E629" i="6"/>
  <c r="E627" i="6"/>
  <c r="E625" i="6"/>
  <c r="E623" i="6"/>
  <c r="E621" i="6"/>
  <c r="E619" i="6"/>
  <c r="D608" i="6"/>
  <c r="D597" i="6"/>
  <c r="D595" i="6"/>
  <c r="D593" i="6"/>
  <c r="D591" i="6"/>
  <c r="D589" i="6"/>
  <c r="D587" i="6"/>
  <c r="D585" i="6"/>
  <c r="D583" i="6"/>
  <c r="D581" i="6"/>
  <c r="D579" i="6"/>
  <c r="D577" i="6"/>
  <c r="D575" i="6"/>
  <c r="D573" i="6"/>
  <c r="D571" i="6"/>
  <c r="D569" i="6"/>
  <c r="D567" i="6"/>
  <c r="D565" i="6"/>
  <c r="D563" i="6"/>
  <c r="D561" i="6"/>
  <c r="D559" i="6"/>
  <c r="D557" i="6"/>
  <c r="D555" i="6"/>
  <c r="D553" i="6"/>
  <c r="D551" i="6"/>
  <c r="D549" i="6"/>
  <c r="D547" i="6"/>
  <c r="D545" i="6"/>
  <c r="D543" i="6"/>
  <c r="D541" i="6"/>
  <c r="D539" i="6"/>
  <c r="D537" i="6"/>
  <c r="D535" i="6"/>
  <c r="D533" i="6"/>
  <c r="D531" i="6"/>
  <c r="D529" i="6"/>
  <c r="D527" i="6"/>
  <c r="D525" i="6"/>
  <c r="D523" i="6"/>
  <c r="D521" i="6"/>
  <c r="D519" i="6"/>
  <c r="D517" i="6"/>
  <c r="D515" i="6"/>
  <c r="D513" i="6"/>
  <c r="D511" i="6"/>
  <c r="D509" i="6"/>
  <c r="D507" i="6"/>
  <c r="D505" i="6"/>
  <c r="D503" i="6"/>
  <c r="D501" i="6"/>
  <c r="D499" i="6"/>
  <c r="D496" i="6"/>
  <c r="D652" i="6"/>
  <c r="D650" i="6"/>
  <c r="D648" i="6"/>
  <c r="D646" i="6"/>
  <c r="D644" i="6"/>
  <c r="D642" i="6"/>
  <c r="D640" i="6"/>
  <c r="D638" i="6"/>
  <c r="D636" i="6"/>
  <c r="D634" i="6"/>
  <c r="D632" i="6"/>
  <c r="D630" i="6"/>
  <c r="D628" i="6"/>
  <c r="D626" i="6"/>
  <c r="D624" i="6"/>
  <c r="D622" i="6"/>
  <c r="D620" i="6"/>
  <c r="D618" i="6"/>
  <c r="D615" i="6"/>
  <c r="D606" i="6"/>
  <c r="E605" i="6"/>
  <c r="D604" i="6"/>
  <c r="E603" i="6"/>
  <c r="D602" i="6"/>
  <c r="E601" i="6"/>
  <c r="D600" i="6"/>
  <c r="E599" i="6"/>
  <c r="D612" i="6"/>
  <c r="D598" i="6"/>
  <c r="D596" i="6"/>
  <c r="D594" i="6"/>
  <c r="D592" i="6"/>
  <c r="D590" i="6"/>
  <c r="D588" i="6"/>
  <c r="D586" i="6"/>
  <c r="D584" i="6"/>
  <c r="D582" i="6"/>
  <c r="D580" i="6"/>
  <c r="D578" i="6"/>
  <c r="D576" i="6"/>
  <c r="D574" i="6"/>
  <c r="D572" i="6"/>
  <c r="D570" i="6"/>
  <c r="D568" i="6"/>
  <c r="D566" i="6"/>
  <c r="D564" i="6"/>
  <c r="D562" i="6"/>
  <c r="D560" i="6"/>
  <c r="D558" i="6"/>
  <c r="D556" i="6"/>
  <c r="D554" i="6"/>
  <c r="D552" i="6"/>
  <c r="D550" i="6"/>
  <c r="D548" i="6"/>
  <c r="D546" i="6"/>
  <c r="D544" i="6"/>
  <c r="D542" i="6"/>
  <c r="D540" i="6"/>
  <c r="D538" i="6"/>
  <c r="D536" i="6"/>
  <c r="D534" i="6"/>
  <c r="D532" i="6"/>
  <c r="D530" i="6"/>
  <c r="D528" i="6"/>
  <c r="D526" i="6"/>
  <c r="D524" i="6"/>
  <c r="D522" i="6"/>
  <c r="D520" i="6"/>
  <c r="D518" i="6"/>
  <c r="D516" i="6"/>
  <c r="D514" i="6"/>
  <c r="D512" i="6"/>
  <c r="D510" i="6"/>
  <c r="D508" i="6"/>
  <c r="D506" i="6"/>
  <c r="D504" i="6"/>
  <c r="D502" i="6"/>
  <c r="D500" i="6"/>
  <c r="D498" i="6"/>
  <c r="D497" i="6"/>
  <c r="D489" i="6"/>
  <c r="D481" i="6"/>
  <c r="D473" i="6"/>
  <c r="D465" i="6"/>
  <c r="D457" i="6"/>
  <c r="D449" i="6"/>
  <c r="D441" i="6"/>
  <c r="D375" i="6"/>
  <c r="D372" i="6"/>
  <c r="D370" i="6"/>
  <c r="D368" i="6"/>
  <c r="D366" i="6"/>
  <c r="D364" i="6"/>
  <c r="D362" i="6"/>
  <c r="D360" i="6"/>
  <c r="D358" i="6"/>
  <c r="D356" i="6"/>
  <c r="D354" i="6"/>
  <c r="D352" i="6"/>
  <c r="D350" i="6"/>
  <c r="D348" i="6"/>
  <c r="D346" i="6"/>
  <c r="D344" i="6"/>
  <c r="D342" i="6"/>
  <c r="D340" i="6"/>
  <c r="D338" i="6"/>
  <c r="D336" i="6"/>
  <c r="D334" i="6"/>
  <c r="D332" i="6"/>
  <c r="D330" i="6"/>
  <c r="D328" i="6"/>
  <c r="D326" i="6"/>
  <c r="D324" i="6"/>
  <c r="D322" i="6"/>
  <c r="D320" i="6"/>
  <c r="D318" i="6"/>
  <c r="D316" i="6"/>
  <c r="D314" i="6"/>
  <c r="D312" i="6"/>
  <c r="D310" i="6"/>
  <c r="D308" i="6"/>
  <c r="D306" i="6"/>
  <c r="D304" i="6"/>
  <c r="D302" i="6"/>
  <c r="D300" i="6"/>
  <c r="D298" i="6"/>
  <c r="D296" i="6"/>
  <c r="D294" i="6"/>
  <c r="D292" i="6"/>
  <c r="D290" i="6"/>
  <c r="D288" i="6"/>
  <c r="D286" i="6"/>
  <c r="D284" i="6"/>
  <c r="D282" i="6"/>
  <c r="D280" i="6"/>
  <c r="D278" i="6"/>
  <c r="D276" i="6"/>
  <c r="D274" i="6"/>
  <c r="D272" i="6"/>
  <c r="D270" i="6"/>
  <c r="D268" i="6"/>
  <c r="D266" i="6"/>
  <c r="D264" i="6"/>
  <c r="D262" i="6"/>
  <c r="D260" i="6"/>
  <c r="D257" i="6"/>
  <c r="D487" i="6"/>
  <c r="D479" i="6"/>
  <c r="D471" i="6"/>
  <c r="D463" i="6"/>
  <c r="D455" i="6"/>
  <c r="D447" i="6"/>
  <c r="D419" i="6"/>
  <c r="D417" i="6"/>
  <c r="D415" i="6"/>
  <c r="D413" i="6"/>
  <c r="D411" i="6"/>
  <c r="D409" i="6"/>
  <c r="D407" i="6"/>
  <c r="D405" i="6"/>
  <c r="D403" i="6"/>
  <c r="D401" i="6"/>
  <c r="D399" i="6"/>
  <c r="D397" i="6"/>
  <c r="D395" i="6"/>
  <c r="D393" i="6"/>
  <c r="D391" i="6"/>
  <c r="D389" i="6"/>
  <c r="D387" i="6"/>
  <c r="D385" i="6"/>
  <c r="D383" i="6"/>
  <c r="D381" i="6"/>
  <c r="D379" i="6"/>
  <c r="D376" i="6"/>
  <c r="D493" i="6"/>
  <c r="D485" i="6"/>
  <c r="D477" i="6"/>
  <c r="D469" i="6"/>
  <c r="D461" i="6"/>
  <c r="D453" i="6"/>
  <c r="D445" i="6"/>
  <c r="D377" i="6"/>
  <c r="D373" i="6"/>
  <c r="D371" i="6"/>
  <c r="D369" i="6"/>
  <c r="D367" i="6"/>
  <c r="D365" i="6"/>
  <c r="D363" i="6"/>
  <c r="D361" i="6"/>
  <c r="D359" i="6"/>
  <c r="D357" i="6"/>
  <c r="D355" i="6"/>
  <c r="D353" i="6"/>
  <c r="D351" i="6"/>
  <c r="D349" i="6"/>
  <c r="D347" i="6"/>
  <c r="D345" i="6"/>
  <c r="D343" i="6"/>
  <c r="D341" i="6"/>
  <c r="D339" i="6"/>
  <c r="D337" i="6"/>
  <c r="D335" i="6"/>
  <c r="D333" i="6"/>
  <c r="D331" i="6"/>
  <c r="D329" i="6"/>
  <c r="D327" i="6"/>
  <c r="D491" i="6"/>
  <c r="D483" i="6"/>
  <c r="D475" i="6"/>
  <c r="D467" i="6"/>
  <c r="D459" i="6"/>
  <c r="D451" i="6"/>
  <c r="D443" i="6"/>
  <c r="E440" i="6"/>
  <c r="D439" i="6"/>
  <c r="E438" i="6"/>
  <c r="D437" i="6"/>
  <c r="E436" i="6"/>
  <c r="D435" i="6"/>
  <c r="E434" i="6"/>
  <c r="D433" i="6"/>
  <c r="E432" i="6"/>
  <c r="D431" i="6"/>
  <c r="E430" i="6"/>
  <c r="D429" i="6"/>
  <c r="E428" i="6"/>
  <c r="D427" i="6"/>
  <c r="E426" i="6"/>
  <c r="D425" i="6"/>
  <c r="E424" i="6"/>
  <c r="D423" i="6"/>
  <c r="E422" i="6"/>
  <c r="D421" i="6"/>
  <c r="E420" i="6"/>
  <c r="D418" i="6"/>
  <c r="D416" i="6"/>
  <c r="D414" i="6"/>
  <c r="D412" i="6"/>
  <c r="D410" i="6"/>
  <c r="D408" i="6"/>
  <c r="D406" i="6"/>
  <c r="D404" i="6"/>
  <c r="D19" i="6"/>
  <c r="G24" i="6"/>
  <c r="H9" i="2"/>
  <c r="H9" i="3"/>
  <c r="H9" i="4"/>
  <c r="F1211" i="6"/>
  <c r="I1211" i="6" s="1"/>
  <c r="F1209" i="6"/>
  <c r="I1209" i="6" s="1"/>
  <c r="F1207" i="6"/>
  <c r="I1207" i="6" s="1"/>
  <c r="F1205" i="6"/>
  <c r="I1205" i="6" s="1"/>
  <c r="F1203" i="6"/>
  <c r="I1203" i="6" s="1"/>
  <c r="F1201" i="6"/>
  <c r="I1201" i="6" s="1"/>
  <c r="F1169" i="6"/>
  <c r="I1169" i="6" s="1"/>
  <c r="F1161" i="6"/>
  <c r="I1161" i="6" s="1"/>
  <c r="F1153" i="6"/>
  <c r="I1153" i="6" s="1"/>
  <c r="F1171" i="6"/>
  <c r="I1171" i="6" s="1"/>
  <c r="F1163" i="6"/>
  <c r="I1163" i="6" s="1"/>
  <c r="F1155" i="6"/>
  <c r="I1155" i="6" s="1"/>
  <c r="F1167" i="6"/>
  <c r="I1167" i="6" s="1"/>
  <c r="F1159" i="6"/>
  <c r="I1159" i="6" s="1"/>
  <c r="F1151" i="6"/>
  <c r="I1151" i="6" s="1"/>
  <c r="F1149" i="6"/>
  <c r="I1149" i="6" s="1"/>
  <c r="F1147" i="6"/>
  <c r="I1147" i="6" s="1"/>
  <c r="F1145" i="6"/>
  <c r="I1145" i="6" s="1"/>
  <c r="F1143" i="6"/>
  <c r="I1143" i="6" s="1"/>
  <c r="F1141" i="6"/>
  <c r="I1141" i="6" s="1"/>
  <c r="F1139" i="6"/>
  <c r="I1139" i="6" s="1"/>
  <c r="F1137" i="6"/>
  <c r="I1137" i="6" s="1"/>
  <c r="F1135" i="6"/>
  <c r="I1135" i="6" s="1"/>
  <c r="F1133" i="6"/>
  <c r="I1133" i="6" s="1"/>
  <c r="F1131" i="6"/>
  <c r="I1131" i="6" s="1"/>
  <c r="F1129" i="6"/>
  <c r="I1129" i="6" s="1"/>
  <c r="F1127" i="6"/>
  <c r="I1127" i="6" s="1"/>
  <c r="F1126" i="6"/>
  <c r="I1126" i="6" s="1"/>
  <c r="F1124" i="6"/>
  <c r="I1124" i="6" s="1"/>
  <c r="F1122" i="6"/>
  <c r="I1122" i="6" s="1"/>
  <c r="F1120" i="6"/>
  <c r="I1120" i="6" s="1"/>
  <c r="F1118" i="6"/>
  <c r="I1118" i="6" s="1"/>
  <c r="F1165" i="6"/>
  <c r="I1165" i="6" s="1"/>
  <c r="F1157" i="6"/>
  <c r="I1157" i="6" s="1"/>
  <c r="F1095" i="6"/>
  <c r="I1095" i="6" s="1"/>
  <c r="F1092" i="6"/>
  <c r="I1092" i="6" s="1"/>
  <c r="F1090" i="6"/>
  <c r="I1090" i="6" s="1"/>
  <c r="F1088" i="6"/>
  <c r="I1088" i="6" s="1"/>
  <c r="F1086" i="6"/>
  <c r="I1086" i="6" s="1"/>
  <c r="F1084" i="6"/>
  <c r="I1084" i="6" s="1"/>
  <c r="F1082" i="6"/>
  <c r="I1082" i="6" s="1"/>
  <c r="F1080" i="6"/>
  <c r="I1080" i="6" s="1"/>
  <c r="F1078" i="6"/>
  <c r="I1078" i="6" s="1"/>
  <c r="F1076" i="6"/>
  <c r="I1076" i="6" s="1"/>
  <c r="F1074" i="6"/>
  <c r="I1074" i="6" s="1"/>
  <c r="F1072" i="6"/>
  <c r="I1072" i="6" s="1"/>
  <c r="F1116" i="6"/>
  <c r="I1116" i="6" s="1"/>
  <c r="F1108" i="6"/>
  <c r="I1108" i="6" s="1"/>
  <c r="F1100" i="6"/>
  <c r="I1100" i="6" s="1"/>
  <c r="F1114" i="6"/>
  <c r="I1114" i="6" s="1"/>
  <c r="F1106" i="6"/>
  <c r="I1106" i="6" s="1"/>
  <c r="F1098" i="6"/>
  <c r="I1098" i="6" s="1"/>
  <c r="F1070" i="6"/>
  <c r="I1070" i="6" s="1"/>
  <c r="F1068" i="6"/>
  <c r="I1068" i="6" s="1"/>
  <c r="F1112" i="6"/>
  <c r="I1112" i="6" s="1"/>
  <c r="F1104" i="6"/>
  <c r="I1104" i="6" s="1"/>
  <c r="F1071" i="6"/>
  <c r="I1071" i="6" s="1"/>
  <c r="F1066" i="6"/>
  <c r="I1066" i="6" s="1"/>
  <c r="F1064" i="6"/>
  <c r="I1064" i="6" s="1"/>
  <c r="F1062" i="6"/>
  <c r="I1062" i="6" s="1"/>
  <c r="F1060" i="6"/>
  <c r="I1060" i="6" s="1"/>
  <c r="F1058" i="6"/>
  <c r="I1058" i="6" s="1"/>
  <c r="F1056" i="6"/>
  <c r="I1056" i="6" s="1"/>
  <c r="F1054" i="6"/>
  <c r="I1054" i="6" s="1"/>
  <c r="F1110" i="6"/>
  <c r="I1110" i="6" s="1"/>
  <c r="F1102" i="6"/>
  <c r="I1102" i="6" s="1"/>
  <c r="F1052" i="6"/>
  <c r="I1052" i="6" s="1"/>
  <c r="F1050" i="6"/>
  <c r="I1050" i="6" s="1"/>
  <c r="F1048" i="6"/>
  <c r="I1048" i="6" s="1"/>
  <c r="F1046" i="6"/>
  <c r="I1046" i="6" s="1"/>
  <c r="F1044" i="6"/>
  <c r="I1044" i="6" s="1"/>
  <c r="F1042" i="6"/>
  <c r="I1042" i="6" s="1"/>
  <c r="F1040" i="6"/>
  <c r="I1040" i="6" s="1"/>
  <c r="F1038" i="6"/>
  <c r="I1038" i="6" s="1"/>
  <c r="F1036" i="6"/>
  <c r="I1036" i="6" s="1"/>
  <c r="F1034" i="6"/>
  <c r="I1034" i="6" s="1"/>
  <c r="F1032" i="6"/>
  <c r="I1032" i="6" s="1"/>
  <c r="F1030" i="6"/>
  <c r="I1030" i="6" s="1"/>
  <c r="F1028" i="6"/>
  <c r="I1028" i="6" s="1"/>
  <c r="F1026" i="6"/>
  <c r="I1026" i="6" s="1"/>
  <c r="F1024" i="6"/>
  <c r="I1024" i="6" s="1"/>
  <c r="F1022" i="6"/>
  <c r="I1022" i="6" s="1"/>
  <c r="F1020" i="6"/>
  <c r="I1020" i="6" s="1"/>
  <c r="F1018" i="6"/>
  <c r="I1018" i="6" s="1"/>
  <c r="F1016" i="6"/>
  <c r="I1016" i="6" s="1"/>
  <c r="F1014" i="6"/>
  <c r="I1014" i="6" s="1"/>
  <c r="F1012" i="6"/>
  <c r="I1012" i="6" s="1"/>
  <c r="F1010" i="6"/>
  <c r="I1010" i="6" s="1"/>
  <c r="F1008" i="6"/>
  <c r="I1008" i="6" s="1"/>
  <c r="F1006" i="6"/>
  <c r="I1006" i="6" s="1"/>
  <c r="F988" i="6"/>
  <c r="I988" i="6" s="1"/>
  <c r="F986" i="6"/>
  <c r="I986" i="6" s="1"/>
  <c r="F984" i="6"/>
  <c r="I984" i="6" s="1"/>
  <c r="F982" i="6"/>
  <c r="I982" i="6" s="1"/>
  <c r="F980" i="6"/>
  <c r="I980" i="6" s="1"/>
  <c r="F978" i="6"/>
  <c r="I978" i="6" s="1"/>
  <c r="F900" i="6"/>
  <c r="I900" i="6" s="1"/>
  <c r="F898" i="6"/>
  <c r="I898" i="6" s="1"/>
  <c r="F896" i="6"/>
  <c r="I896" i="6" s="1"/>
  <c r="F894" i="6"/>
  <c r="I894" i="6" s="1"/>
  <c r="F862" i="6"/>
  <c r="I862" i="6" s="1"/>
  <c r="F860" i="6"/>
  <c r="I860" i="6" s="1"/>
  <c r="F881" i="6"/>
  <c r="I881" i="6" s="1"/>
  <c r="F879" i="6"/>
  <c r="I879" i="6" s="1"/>
  <c r="F877" i="6"/>
  <c r="I877" i="6" s="1"/>
  <c r="F875" i="6"/>
  <c r="I875" i="6" s="1"/>
  <c r="F873" i="6"/>
  <c r="I873" i="6" s="1"/>
  <c r="F871" i="6"/>
  <c r="I871" i="6" s="1"/>
  <c r="F869" i="6"/>
  <c r="I869" i="6" s="1"/>
  <c r="F867" i="6"/>
  <c r="I867" i="6" s="1"/>
  <c r="F865" i="6"/>
  <c r="I865" i="6" s="1"/>
  <c r="F863" i="6"/>
  <c r="I863" i="6" s="1"/>
  <c r="F861" i="6"/>
  <c r="I861" i="6" s="1"/>
  <c r="F858" i="6"/>
  <c r="I858" i="6" s="1"/>
  <c r="F855" i="6"/>
  <c r="I855" i="6" s="1"/>
  <c r="F852" i="6"/>
  <c r="I852" i="6" s="1"/>
  <c r="F850" i="6"/>
  <c r="I850" i="6" s="1"/>
  <c r="F848" i="6"/>
  <c r="I848" i="6" s="1"/>
  <c r="F846" i="6"/>
  <c r="I846" i="6" s="1"/>
  <c r="F844" i="6"/>
  <c r="I844" i="6" s="1"/>
  <c r="F842" i="6"/>
  <c r="I842" i="6" s="1"/>
  <c r="F840" i="6"/>
  <c r="I840" i="6" s="1"/>
  <c r="F838" i="6"/>
  <c r="I838" i="6" s="1"/>
  <c r="F836" i="6"/>
  <c r="I836" i="6" s="1"/>
  <c r="F834" i="6"/>
  <c r="I834" i="6" s="1"/>
  <c r="F832" i="6"/>
  <c r="I832" i="6" s="1"/>
  <c r="F830" i="6"/>
  <c r="I830" i="6" s="1"/>
  <c r="F828" i="6"/>
  <c r="I828" i="6" s="1"/>
  <c r="F826" i="6"/>
  <c r="I826" i="6" s="1"/>
  <c r="F824" i="6"/>
  <c r="I824" i="6" s="1"/>
  <c r="F822" i="6"/>
  <c r="I822" i="6" s="1"/>
  <c r="F820" i="6"/>
  <c r="I820" i="6" s="1"/>
  <c r="F818" i="6"/>
  <c r="I818" i="6" s="1"/>
  <c r="F816" i="6"/>
  <c r="I816" i="6" s="1"/>
  <c r="F814" i="6"/>
  <c r="I814" i="6" s="1"/>
  <c r="F812" i="6"/>
  <c r="I812" i="6" s="1"/>
  <c r="F810" i="6"/>
  <c r="I810" i="6" s="1"/>
  <c r="F808" i="6"/>
  <c r="I808" i="6" s="1"/>
  <c r="F806" i="6"/>
  <c r="I806" i="6" s="1"/>
  <c r="F804" i="6"/>
  <c r="I804" i="6" s="1"/>
  <c r="F802" i="6"/>
  <c r="I802" i="6" s="1"/>
  <c r="F800" i="6"/>
  <c r="I800" i="6" s="1"/>
  <c r="F798" i="6"/>
  <c r="I798" i="6" s="1"/>
  <c r="F796" i="6"/>
  <c r="I796" i="6" s="1"/>
  <c r="F794" i="6"/>
  <c r="I794" i="6" s="1"/>
  <c r="F792" i="6"/>
  <c r="I792" i="6" s="1"/>
  <c r="F790" i="6"/>
  <c r="I790" i="6" s="1"/>
  <c r="F788" i="6"/>
  <c r="I788" i="6" s="1"/>
  <c r="F786" i="6"/>
  <c r="I786" i="6" s="1"/>
  <c r="F784" i="6"/>
  <c r="I784" i="6" s="1"/>
  <c r="F782" i="6"/>
  <c r="I782" i="6" s="1"/>
  <c r="F780" i="6"/>
  <c r="I780" i="6" s="1"/>
  <c r="F778" i="6"/>
  <c r="I778" i="6" s="1"/>
  <c r="F776" i="6"/>
  <c r="I776" i="6" s="1"/>
  <c r="F774" i="6"/>
  <c r="I774" i="6" s="1"/>
  <c r="F772" i="6"/>
  <c r="I772" i="6" s="1"/>
  <c r="F770" i="6"/>
  <c r="I770" i="6" s="1"/>
  <c r="F768" i="6"/>
  <c r="I768" i="6" s="1"/>
  <c r="F766" i="6"/>
  <c r="I766" i="6" s="1"/>
  <c r="F764" i="6"/>
  <c r="I764" i="6" s="1"/>
  <c r="F762" i="6"/>
  <c r="I762" i="6" s="1"/>
  <c r="F760" i="6"/>
  <c r="I760" i="6" s="1"/>
  <c r="F758" i="6"/>
  <c r="I758" i="6" s="1"/>
  <c r="F756" i="6"/>
  <c r="I756" i="6" s="1"/>
  <c r="F754" i="6"/>
  <c r="I754" i="6" s="1"/>
  <c r="F752" i="6"/>
  <c r="I752" i="6" s="1"/>
  <c r="F750" i="6"/>
  <c r="I750" i="6" s="1"/>
  <c r="F748" i="6"/>
  <c r="I748" i="6" s="1"/>
  <c r="F857" i="6"/>
  <c r="I857" i="6" s="1"/>
  <c r="F853" i="6"/>
  <c r="I853" i="6" s="1"/>
  <c r="F851" i="6"/>
  <c r="I851" i="6" s="1"/>
  <c r="F849" i="6"/>
  <c r="I849" i="6" s="1"/>
  <c r="F847" i="6"/>
  <c r="I847" i="6" s="1"/>
  <c r="F845" i="6"/>
  <c r="I845" i="6" s="1"/>
  <c r="F843" i="6"/>
  <c r="I843" i="6" s="1"/>
  <c r="F841" i="6"/>
  <c r="I841" i="6" s="1"/>
  <c r="F839" i="6"/>
  <c r="I839" i="6" s="1"/>
  <c r="F837" i="6"/>
  <c r="I837" i="6" s="1"/>
  <c r="F835" i="6"/>
  <c r="I835" i="6" s="1"/>
  <c r="F833" i="6"/>
  <c r="I833" i="6" s="1"/>
  <c r="F831" i="6"/>
  <c r="I831" i="6" s="1"/>
  <c r="F829" i="6"/>
  <c r="I829" i="6" s="1"/>
  <c r="F827" i="6"/>
  <c r="I827" i="6" s="1"/>
  <c r="F825" i="6"/>
  <c r="I825" i="6" s="1"/>
  <c r="F823" i="6"/>
  <c r="I823" i="6" s="1"/>
  <c r="F821" i="6"/>
  <c r="I821" i="6" s="1"/>
  <c r="F819" i="6"/>
  <c r="I819" i="6" s="1"/>
  <c r="F817" i="6"/>
  <c r="I817" i="6" s="1"/>
  <c r="F815" i="6"/>
  <c r="I815" i="6" s="1"/>
  <c r="F813" i="6"/>
  <c r="I813" i="6" s="1"/>
  <c r="F811" i="6"/>
  <c r="I811" i="6" s="1"/>
  <c r="F809" i="6"/>
  <c r="I809" i="6" s="1"/>
  <c r="F807" i="6"/>
  <c r="I807" i="6" s="1"/>
  <c r="F805" i="6"/>
  <c r="I805" i="6" s="1"/>
  <c r="F803" i="6"/>
  <c r="I803" i="6" s="1"/>
  <c r="F801" i="6"/>
  <c r="I801" i="6" s="1"/>
  <c r="F799" i="6"/>
  <c r="I799" i="6" s="1"/>
  <c r="F797" i="6"/>
  <c r="I797" i="6" s="1"/>
  <c r="F795" i="6"/>
  <c r="I795" i="6" s="1"/>
  <c r="F793" i="6"/>
  <c r="I793" i="6" s="1"/>
  <c r="F791" i="6"/>
  <c r="I791" i="6" s="1"/>
  <c r="F789" i="6"/>
  <c r="I789" i="6" s="1"/>
  <c r="F787" i="6"/>
  <c r="I787" i="6" s="1"/>
  <c r="F785" i="6"/>
  <c r="I785" i="6" s="1"/>
  <c r="F783" i="6"/>
  <c r="I783" i="6" s="1"/>
  <c r="F781" i="6"/>
  <c r="I781" i="6" s="1"/>
  <c r="F779" i="6"/>
  <c r="I779" i="6" s="1"/>
  <c r="F777" i="6"/>
  <c r="I777" i="6" s="1"/>
  <c r="F775" i="6"/>
  <c r="I775" i="6" s="1"/>
  <c r="F773" i="6"/>
  <c r="I773" i="6" s="1"/>
  <c r="F771" i="6"/>
  <c r="I771" i="6" s="1"/>
  <c r="F769" i="6"/>
  <c r="I769" i="6" s="1"/>
  <c r="F767" i="6"/>
  <c r="I767" i="6" s="1"/>
  <c r="F765" i="6"/>
  <c r="I765" i="6" s="1"/>
  <c r="F763" i="6"/>
  <c r="I763" i="6" s="1"/>
  <c r="F761" i="6"/>
  <c r="I761" i="6" s="1"/>
  <c r="F759" i="6"/>
  <c r="I759" i="6" s="1"/>
  <c r="F757" i="6"/>
  <c r="I757" i="6" s="1"/>
  <c r="F755" i="6"/>
  <c r="I755" i="6" s="1"/>
  <c r="F753" i="6"/>
  <c r="I753" i="6" s="1"/>
  <c r="F751" i="6"/>
  <c r="I751" i="6" s="1"/>
  <c r="F749" i="6"/>
  <c r="I749" i="6" s="1"/>
  <c r="F747" i="6"/>
  <c r="I747" i="6" s="1"/>
  <c r="F746" i="6"/>
  <c r="I746" i="6" s="1"/>
  <c r="F744" i="6"/>
  <c r="I744" i="6" s="1"/>
  <c r="F742" i="6"/>
  <c r="I742" i="6" s="1"/>
  <c r="F740" i="6"/>
  <c r="I740" i="6" s="1"/>
  <c r="F738" i="6"/>
  <c r="I738" i="6" s="1"/>
  <c r="F736" i="6"/>
  <c r="I736" i="6" s="1"/>
  <c r="F745" i="6"/>
  <c r="I745" i="6" s="1"/>
  <c r="F743" i="6"/>
  <c r="I743" i="6" s="1"/>
  <c r="F741" i="6"/>
  <c r="I741" i="6" s="1"/>
  <c r="F739" i="6"/>
  <c r="I739" i="6" s="1"/>
  <c r="F684" i="6"/>
  <c r="I684" i="6" s="1"/>
  <c r="F682" i="6"/>
  <c r="I682" i="6" s="1"/>
  <c r="F680" i="6"/>
  <c r="I680" i="6" s="1"/>
  <c r="F678" i="6"/>
  <c r="I678" i="6" s="1"/>
  <c r="F676" i="6"/>
  <c r="I676" i="6" s="1"/>
  <c r="F674" i="6"/>
  <c r="I674" i="6" s="1"/>
  <c r="F672" i="6"/>
  <c r="I672" i="6" s="1"/>
  <c r="F670" i="6"/>
  <c r="I670" i="6" s="1"/>
  <c r="F668" i="6"/>
  <c r="I668" i="6" s="1"/>
  <c r="F666" i="6"/>
  <c r="I666" i="6" s="1"/>
  <c r="F664" i="6"/>
  <c r="I664" i="6" s="1"/>
  <c r="F662" i="6"/>
  <c r="I662" i="6" s="1"/>
  <c r="F660" i="6"/>
  <c r="I660" i="6" s="1"/>
  <c r="F658" i="6"/>
  <c r="I658" i="6" s="1"/>
  <c r="F656" i="6"/>
  <c r="I656" i="6" s="1"/>
  <c r="F654" i="6"/>
  <c r="I654" i="6" s="1"/>
  <c r="F652" i="6"/>
  <c r="I652" i="6" s="1"/>
  <c r="F650" i="6"/>
  <c r="I650" i="6" s="1"/>
  <c r="F648" i="6"/>
  <c r="I648" i="6" s="1"/>
  <c r="F646" i="6"/>
  <c r="I646" i="6" s="1"/>
  <c r="F644" i="6"/>
  <c r="I644" i="6" s="1"/>
  <c r="F642" i="6"/>
  <c r="I642" i="6" s="1"/>
  <c r="F640" i="6"/>
  <c r="I640" i="6" s="1"/>
  <c r="F638" i="6"/>
  <c r="I638" i="6" s="1"/>
  <c r="F636" i="6"/>
  <c r="I636" i="6" s="1"/>
  <c r="F634" i="6"/>
  <c r="I634" i="6" s="1"/>
  <c r="F632" i="6"/>
  <c r="I632" i="6" s="1"/>
  <c r="F630" i="6"/>
  <c r="I630" i="6" s="1"/>
  <c r="F628" i="6"/>
  <c r="I628" i="6" s="1"/>
  <c r="F626" i="6"/>
  <c r="I626" i="6" s="1"/>
  <c r="F624" i="6"/>
  <c r="I624" i="6" s="1"/>
  <c r="F622" i="6"/>
  <c r="I622" i="6" s="1"/>
  <c r="F620" i="6"/>
  <c r="I620" i="6" s="1"/>
  <c r="F618" i="6"/>
  <c r="I618" i="6" s="1"/>
  <c r="F613" i="6"/>
  <c r="I613" i="6" s="1"/>
  <c r="F716" i="6"/>
  <c r="I716" i="6" s="1"/>
  <c r="F617" i="6"/>
  <c r="I617" i="6" s="1"/>
  <c r="F611" i="6"/>
  <c r="I611" i="6" s="1"/>
  <c r="F609" i="6"/>
  <c r="I609" i="6" s="1"/>
  <c r="F607" i="6"/>
  <c r="I607" i="6" s="1"/>
  <c r="F597" i="6"/>
  <c r="I597" i="6" s="1"/>
  <c r="F595" i="6"/>
  <c r="I595" i="6" s="1"/>
  <c r="F593" i="6"/>
  <c r="I593" i="6" s="1"/>
  <c r="F591" i="6"/>
  <c r="I591" i="6" s="1"/>
  <c r="F589" i="6"/>
  <c r="I589" i="6" s="1"/>
  <c r="F587" i="6"/>
  <c r="I587" i="6" s="1"/>
  <c r="F585" i="6"/>
  <c r="I585" i="6" s="1"/>
  <c r="F583" i="6"/>
  <c r="I583" i="6" s="1"/>
  <c r="F581" i="6"/>
  <c r="I581" i="6" s="1"/>
  <c r="F579" i="6"/>
  <c r="I579" i="6" s="1"/>
  <c r="F577" i="6"/>
  <c r="I577" i="6" s="1"/>
  <c r="F575" i="6"/>
  <c r="I575" i="6" s="1"/>
  <c r="F573" i="6"/>
  <c r="I573" i="6" s="1"/>
  <c r="F571" i="6"/>
  <c r="I571" i="6" s="1"/>
  <c r="F569" i="6"/>
  <c r="I569" i="6" s="1"/>
  <c r="F567" i="6"/>
  <c r="I567" i="6" s="1"/>
  <c r="F565" i="6"/>
  <c r="I565" i="6" s="1"/>
  <c r="F563" i="6"/>
  <c r="I563" i="6" s="1"/>
  <c r="F561" i="6"/>
  <c r="I561" i="6" s="1"/>
  <c r="F559" i="6"/>
  <c r="I559" i="6" s="1"/>
  <c r="F557" i="6"/>
  <c r="I557" i="6" s="1"/>
  <c r="F555" i="6"/>
  <c r="I555" i="6" s="1"/>
  <c r="F553" i="6"/>
  <c r="I553" i="6" s="1"/>
  <c r="F551" i="6"/>
  <c r="I551" i="6" s="1"/>
  <c r="F549" i="6"/>
  <c r="I549" i="6" s="1"/>
  <c r="F547" i="6"/>
  <c r="I547" i="6" s="1"/>
  <c r="F545" i="6"/>
  <c r="I545" i="6" s="1"/>
  <c r="F543" i="6"/>
  <c r="I543" i="6" s="1"/>
  <c r="F541" i="6"/>
  <c r="I541" i="6" s="1"/>
  <c r="F539" i="6"/>
  <c r="I539" i="6" s="1"/>
  <c r="F537" i="6"/>
  <c r="I537" i="6" s="1"/>
  <c r="F535" i="6"/>
  <c r="I535" i="6" s="1"/>
  <c r="F533" i="6"/>
  <c r="I533" i="6" s="1"/>
  <c r="F531" i="6"/>
  <c r="I531" i="6" s="1"/>
  <c r="F529" i="6"/>
  <c r="I529" i="6" s="1"/>
  <c r="F527" i="6"/>
  <c r="I527" i="6" s="1"/>
  <c r="F525" i="6"/>
  <c r="I525" i="6" s="1"/>
  <c r="F523" i="6"/>
  <c r="I523" i="6" s="1"/>
  <c r="F521" i="6"/>
  <c r="I521" i="6" s="1"/>
  <c r="F519" i="6"/>
  <c r="I519" i="6" s="1"/>
  <c r="F517" i="6"/>
  <c r="I517" i="6" s="1"/>
  <c r="F515" i="6"/>
  <c r="I515" i="6" s="1"/>
  <c r="F513" i="6"/>
  <c r="I513" i="6" s="1"/>
  <c r="F511" i="6"/>
  <c r="I511" i="6" s="1"/>
  <c r="F509" i="6"/>
  <c r="I509" i="6" s="1"/>
  <c r="F507" i="6"/>
  <c r="I507" i="6" s="1"/>
  <c r="F505" i="6"/>
  <c r="I505" i="6" s="1"/>
  <c r="F503" i="6"/>
  <c r="I503" i="6" s="1"/>
  <c r="F501" i="6"/>
  <c r="I501" i="6" s="1"/>
  <c r="F499" i="6"/>
  <c r="I499" i="6" s="1"/>
  <c r="F496" i="6"/>
  <c r="I496" i="6" s="1"/>
  <c r="F490" i="6"/>
  <c r="I490" i="6" s="1"/>
  <c r="F484" i="6"/>
  <c r="I484" i="6" s="1"/>
  <c r="F476" i="6"/>
  <c r="I476" i="6" s="1"/>
  <c r="F468" i="6"/>
  <c r="I468" i="6" s="1"/>
  <c r="F460" i="6"/>
  <c r="I460" i="6" s="1"/>
  <c r="F452" i="6"/>
  <c r="I452" i="6" s="1"/>
  <c r="F444" i="6"/>
  <c r="I444" i="6" s="1"/>
  <c r="F482" i="6"/>
  <c r="I482" i="6" s="1"/>
  <c r="F474" i="6"/>
  <c r="I474" i="6" s="1"/>
  <c r="F466" i="6"/>
  <c r="I466" i="6" s="1"/>
  <c r="F458" i="6"/>
  <c r="I458" i="6" s="1"/>
  <c r="F450" i="6"/>
  <c r="I450" i="6" s="1"/>
  <c r="F442" i="6"/>
  <c r="I442" i="6" s="1"/>
  <c r="F495" i="6"/>
  <c r="I495" i="6" s="1"/>
  <c r="F488" i="6"/>
  <c r="I488" i="6" s="1"/>
  <c r="F480" i="6"/>
  <c r="I480" i="6" s="1"/>
  <c r="F472" i="6"/>
  <c r="I472" i="6" s="1"/>
  <c r="F464" i="6"/>
  <c r="I464" i="6" s="1"/>
  <c r="F456" i="6"/>
  <c r="I456" i="6" s="1"/>
  <c r="F448" i="6"/>
  <c r="I448" i="6" s="1"/>
  <c r="F492" i="6"/>
  <c r="I492" i="6" s="1"/>
  <c r="F486" i="6"/>
  <c r="I486" i="6" s="1"/>
  <c r="F478" i="6"/>
  <c r="I478" i="6" s="1"/>
  <c r="F470" i="6"/>
  <c r="I470" i="6" s="1"/>
  <c r="F462" i="6"/>
  <c r="I462" i="6" s="1"/>
  <c r="F454" i="6"/>
  <c r="I454" i="6" s="1"/>
  <c r="F446" i="6"/>
  <c r="I446" i="6" s="1"/>
  <c r="F419" i="6"/>
  <c r="I419" i="6" s="1"/>
  <c r="F417" i="6"/>
  <c r="I417" i="6" s="1"/>
  <c r="F415" i="6"/>
  <c r="I415" i="6" s="1"/>
  <c r="F413" i="6"/>
  <c r="I413" i="6" s="1"/>
  <c r="F411" i="6"/>
  <c r="I411" i="6" s="1"/>
  <c r="F409" i="6"/>
  <c r="I409" i="6" s="1"/>
  <c r="F407" i="6"/>
  <c r="I407" i="6" s="1"/>
  <c r="F405" i="6"/>
  <c r="I405" i="6" s="1"/>
  <c r="G17" i="6"/>
  <c r="F18" i="6"/>
  <c r="I18" i="6" s="1"/>
  <c r="E19" i="6"/>
  <c r="D20" i="6"/>
  <c r="H20" i="6"/>
  <c r="J20" i="6" s="1"/>
  <c r="D21" i="6"/>
  <c r="H21" i="6"/>
  <c r="J21" i="6" s="1"/>
  <c r="D22" i="6"/>
  <c r="H22" i="6"/>
  <c r="J22" i="6" s="1"/>
  <c r="D23" i="6"/>
  <c r="H23" i="6"/>
  <c r="J23" i="6" s="1"/>
  <c r="D24" i="6"/>
  <c r="H24" i="6"/>
  <c r="J24" i="6" s="1"/>
  <c r="D25" i="6"/>
  <c r="H25" i="6"/>
  <c r="J25" i="6" s="1"/>
  <c r="D26" i="6"/>
  <c r="H26" i="6"/>
  <c r="J26" i="6" s="1"/>
  <c r="D27" i="6"/>
  <c r="H27" i="6"/>
  <c r="J27" i="6" s="1"/>
  <c r="D28" i="6"/>
  <c r="H28" i="6"/>
  <c r="J28" i="6" s="1"/>
  <c r="D29" i="6"/>
  <c r="H29" i="6"/>
  <c r="J29" i="6" s="1"/>
  <c r="F30" i="6"/>
  <c r="I30" i="6" s="1"/>
  <c r="D31" i="6"/>
  <c r="H31" i="6"/>
  <c r="J31" i="6" s="1"/>
  <c r="F32" i="6"/>
  <c r="I32" i="6" s="1"/>
  <c r="D33" i="6"/>
  <c r="H33" i="6"/>
  <c r="J33" i="6" s="1"/>
  <c r="F34" i="6"/>
  <c r="I34" i="6" s="1"/>
  <c r="D35" i="6"/>
  <c r="H35" i="6"/>
  <c r="J35" i="6" s="1"/>
  <c r="F36" i="6"/>
  <c r="I36" i="6" s="1"/>
  <c r="D37" i="6"/>
  <c r="H37" i="6"/>
  <c r="J37" i="6" s="1"/>
  <c r="F38" i="6"/>
  <c r="I38" i="6" s="1"/>
  <c r="D39" i="6"/>
  <c r="H39" i="6"/>
  <c r="J39" i="6" s="1"/>
  <c r="F40" i="6"/>
  <c r="I40" i="6" s="1"/>
  <c r="D41" i="6"/>
  <c r="H41" i="6"/>
  <c r="J41" i="6" s="1"/>
  <c r="F42" i="6"/>
  <c r="I42" i="6" s="1"/>
  <c r="D43" i="6"/>
  <c r="H43" i="6"/>
  <c r="J43" i="6" s="1"/>
  <c r="F44" i="6"/>
  <c r="I44" i="6" s="1"/>
  <c r="D45" i="6"/>
  <c r="H45" i="6"/>
  <c r="J45" i="6" s="1"/>
  <c r="F46" i="6"/>
  <c r="I46" i="6" s="1"/>
  <c r="D47" i="6"/>
  <c r="H47" i="6"/>
  <c r="J47" i="6" s="1"/>
  <c r="F48" i="6"/>
  <c r="I48" i="6" s="1"/>
  <c r="D49" i="6"/>
  <c r="H49" i="6"/>
  <c r="J49" i="6" s="1"/>
  <c r="F50" i="6"/>
  <c r="I50" i="6" s="1"/>
  <c r="D51" i="6"/>
  <c r="H51" i="6"/>
  <c r="J51" i="6" s="1"/>
  <c r="F52" i="6"/>
  <c r="I52" i="6" s="1"/>
  <c r="D53" i="6"/>
  <c r="H53" i="6"/>
  <c r="J53" i="6" s="1"/>
  <c r="F54" i="6"/>
  <c r="I54" i="6" s="1"/>
  <c r="D55" i="6"/>
  <c r="H55" i="6"/>
  <c r="J55" i="6" s="1"/>
  <c r="F56" i="6"/>
  <c r="I56" i="6" s="1"/>
  <c r="D57" i="6"/>
  <c r="H57" i="6"/>
  <c r="J57" i="6" s="1"/>
  <c r="F58" i="6"/>
  <c r="I58" i="6" s="1"/>
  <c r="D59" i="6"/>
  <c r="H59" i="6"/>
  <c r="J59" i="6" s="1"/>
  <c r="F60" i="6"/>
  <c r="I60" i="6" s="1"/>
  <c r="D61" i="6"/>
  <c r="H61" i="6"/>
  <c r="J61" i="6" s="1"/>
  <c r="F62" i="6"/>
  <c r="I62" i="6" s="1"/>
  <c r="D63" i="6"/>
  <c r="H63" i="6"/>
  <c r="J63" i="6" s="1"/>
  <c r="F64" i="6"/>
  <c r="I64" i="6" s="1"/>
  <c r="D65" i="6"/>
  <c r="H65" i="6"/>
  <c r="J65" i="6" s="1"/>
  <c r="F66" i="6"/>
  <c r="I66" i="6" s="1"/>
  <c r="D67" i="6"/>
  <c r="H67" i="6"/>
  <c r="J67" i="6" s="1"/>
  <c r="F68" i="6"/>
  <c r="I68" i="6" s="1"/>
  <c r="D69" i="6"/>
  <c r="H69" i="6"/>
  <c r="J69" i="6" s="1"/>
  <c r="F70" i="6"/>
  <c r="I70" i="6" s="1"/>
  <c r="D71" i="6"/>
  <c r="H71" i="6"/>
  <c r="J71" i="6" s="1"/>
  <c r="F72" i="6"/>
  <c r="I72" i="6" s="1"/>
  <c r="D73" i="6"/>
  <c r="H73" i="6"/>
  <c r="J73" i="6" s="1"/>
  <c r="F74" i="6"/>
  <c r="I74" i="6" s="1"/>
  <c r="D75" i="6"/>
  <c r="H75" i="6"/>
  <c r="J75" i="6" s="1"/>
  <c r="F76" i="6"/>
  <c r="I76" i="6" s="1"/>
  <c r="D77" i="6"/>
  <c r="H77" i="6"/>
  <c r="J77" i="6" s="1"/>
  <c r="F78" i="6"/>
  <c r="I78" i="6" s="1"/>
  <c r="D79" i="6"/>
  <c r="H79" i="6"/>
  <c r="J79" i="6" s="1"/>
  <c r="F80" i="6"/>
  <c r="I80" i="6" s="1"/>
  <c r="D81" i="6"/>
  <c r="H81" i="6"/>
  <c r="J81" i="6" s="1"/>
  <c r="F82" i="6"/>
  <c r="I82" i="6" s="1"/>
  <c r="D83" i="6"/>
  <c r="H83" i="6"/>
  <c r="J83" i="6" s="1"/>
  <c r="F84" i="6"/>
  <c r="I84" i="6" s="1"/>
  <c r="D85" i="6"/>
  <c r="H85" i="6"/>
  <c r="J85" i="6" s="1"/>
  <c r="F86" i="6"/>
  <c r="I86" i="6" s="1"/>
  <c r="D87" i="6"/>
  <c r="H87" i="6"/>
  <c r="J87" i="6" s="1"/>
  <c r="F88" i="6"/>
  <c r="I88" i="6" s="1"/>
  <c r="D89" i="6"/>
  <c r="H89" i="6"/>
  <c r="J89" i="6" s="1"/>
  <c r="F90" i="6"/>
  <c r="I90" i="6" s="1"/>
  <c r="D91" i="6"/>
  <c r="H91" i="6"/>
  <c r="J91" i="6" s="1"/>
  <c r="F92" i="6"/>
  <c r="I92" i="6" s="1"/>
  <c r="D93" i="6"/>
  <c r="H93" i="6"/>
  <c r="J93" i="6" s="1"/>
  <c r="F94" i="6"/>
  <c r="I94" i="6" s="1"/>
  <c r="D95" i="6"/>
  <c r="H95" i="6"/>
  <c r="J95" i="6" s="1"/>
  <c r="F96" i="6"/>
  <c r="I96" i="6" s="1"/>
  <c r="D97" i="6"/>
  <c r="H97" i="6"/>
  <c r="J97" i="6" s="1"/>
  <c r="F98" i="6"/>
  <c r="I98" i="6" s="1"/>
  <c r="D99" i="6"/>
  <c r="H99" i="6"/>
  <c r="J99" i="6" s="1"/>
  <c r="F100" i="6"/>
  <c r="I100" i="6" s="1"/>
  <c r="D101" i="6"/>
  <c r="H101" i="6"/>
  <c r="J101" i="6" s="1"/>
  <c r="F102" i="6"/>
  <c r="I102" i="6" s="1"/>
  <c r="D103" i="6"/>
  <c r="H103" i="6"/>
  <c r="J103" i="6" s="1"/>
  <c r="F104" i="6"/>
  <c r="I104" i="6" s="1"/>
  <c r="D105" i="6"/>
  <c r="H105" i="6"/>
  <c r="J105" i="6" s="1"/>
  <c r="F106" i="6"/>
  <c r="I106" i="6" s="1"/>
  <c r="D107" i="6"/>
  <c r="H107" i="6"/>
  <c r="J107" i="6" s="1"/>
  <c r="F108" i="6"/>
  <c r="I108" i="6" s="1"/>
  <c r="D109" i="6"/>
  <c r="H109" i="6"/>
  <c r="J109" i="6" s="1"/>
  <c r="F110" i="6"/>
  <c r="I110" i="6" s="1"/>
  <c r="D111" i="6"/>
  <c r="H111" i="6"/>
  <c r="J111" i="6" s="1"/>
  <c r="F112" i="6"/>
  <c r="I112" i="6" s="1"/>
  <c r="D113" i="6"/>
  <c r="H113" i="6"/>
  <c r="J113" i="6" s="1"/>
  <c r="F114" i="6"/>
  <c r="I114" i="6" s="1"/>
  <c r="D115" i="6"/>
  <c r="H115" i="6"/>
  <c r="J115" i="6" s="1"/>
  <c r="F116" i="6"/>
  <c r="I116" i="6" s="1"/>
  <c r="D117" i="6"/>
  <c r="H117" i="6"/>
  <c r="J117" i="6" s="1"/>
  <c r="F118" i="6"/>
  <c r="I118" i="6" s="1"/>
  <c r="D119" i="6"/>
  <c r="H119" i="6"/>
  <c r="J119" i="6" s="1"/>
  <c r="F120" i="6"/>
  <c r="I120" i="6" s="1"/>
  <c r="D121" i="6"/>
  <c r="H121" i="6"/>
  <c r="J121" i="6" s="1"/>
  <c r="F122" i="6"/>
  <c r="I122" i="6" s="1"/>
  <c r="D123" i="6"/>
  <c r="H123" i="6"/>
  <c r="J123" i="6" s="1"/>
  <c r="F124" i="6"/>
  <c r="I124" i="6" s="1"/>
  <c r="D125" i="6"/>
  <c r="H125" i="6"/>
  <c r="J125" i="6" s="1"/>
  <c r="F126" i="6"/>
  <c r="I126" i="6" s="1"/>
  <c r="D127" i="6"/>
  <c r="H127" i="6"/>
  <c r="J127" i="6" s="1"/>
  <c r="F128" i="6"/>
  <c r="I128" i="6" s="1"/>
  <c r="D129" i="6"/>
  <c r="H129" i="6"/>
  <c r="J129" i="6" s="1"/>
  <c r="F130" i="6"/>
  <c r="I130" i="6" s="1"/>
  <c r="D131" i="6"/>
  <c r="H131" i="6"/>
  <c r="J131" i="6" s="1"/>
  <c r="F132" i="6"/>
  <c r="I132" i="6" s="1"/>
  <c r="D133" i="6"/>
  <c r="H133" i="6"/>
  <c r="J133" i="6" s="1"/>
  <c r="F134" i="6"/>
  <c r="I134" i="6" s="1"/>
  <c r="D135" i="6"/>
  <c r="H135" i="6"/>
  <c r="J135" i="6" s="1"/>
  <c r="F137" i="6"/>
  <c r="I137" i="6" s="1"/>
  <c r="G138" i="6"/>
  <c r="D139" i="6"/>
  <c r="H139" i="6"/>
  <c r="J139" i="6" s="1"/>
  <c r="E140" i="6"/>
  <c r="G141" i="6"/>
  <c r="E142" i="6"/>
  <c r="G143" i="6"/>
  <c r="G145" i="6"/>
  <c r="H221" i="6"/>
  <c r="J221" i="6" s="1"/>
  <c r="G222" i="6"/>
  <c r="H223" i="6"/>
  <c r="J223" i="6" s="1"/>
  <c r="G224" i="6"/>
  <c r="H225" i="6"/>
  <c r="J225" i="6" s="1"/>
  <c r="G226" i="6"/>
  <c r="H227" i="6"/>
  <c r="J227" i="6" s="1"/>
  <c r="G228" i="6"/>
  <c r="H229" i="6"/>
  <c r="J229" i="6" s="1"/>
  <c r="G230" i="6"/>
  <c r="H231" i="6"/>
  <c r="J231" i="6" s="1"/>
  <c r="G232" i="6"/>
  <c r="H233" i="6"/>
  <c r="J233" i="6" s="1"/>
  <c r="G234" i="6"/>
  <c r="H235" i="6"/>
  <c r="J235" i="6" s="1"/>
  <c r="G236" i="6"/>
  <c r="H237" i="6"/>
  <c r="J237" i="6" s="1"/>
  <c r="G238" i="6"/>
  <c r="H239" i="6"/>
  <c r="J239" i="6" s="1"/>
  <c r="G240" i="6"/>
  <c r="H241" i="6"/>
  <c r="J241" i="6" s="1"/>
  <c r="G242" i="6"/>
  <c r="H243" i="6"/>
  <c r="J243" i="6" s="1"/>
  <c r="G244" i="6"/>
  <c r="H245" i="6"/>
  <c r="J245" i="6" s="1"/>
  <c r="G246" i="6"/>
  <c r="H247" i="6"/>
  <c r="J247" i="6" s="1"/>
  <c r="G248" i="6"/>
  <c r="H249" i="6"/>
  <c r="J249" i="6" s="1"/>
  <c r="G250" i="6"/>
  <c r="H251" i="6"/>
  <c r="J251" i="6" s="1"/>
  <c r="G252" i="6"/>
  <c r="H253" i="6"/>
  <c r="J253" i="6" s="1"/>
  <c r="H256" i="6"/>
  <c r="J256" i="6" s="1"/>
  <c r="G257" i="6"/>
  <c r="E258" i="6"/>
  <c r="F258" i="6"/>
  <c r="I258" i="6" s="1"/>
  <c r="D259" i="6"/>
  <c r="D261" i="6"/>
  <c r="D263" i="6"/>
  <c r="D265" i="6"/>
  <c r="D267" i="6"/>
  <c r="D269" i="6"/>
  <c r="D271" i="6"/>
  <c r="D273" i="6"/>
  <c r="D275" i="6"/>
  <c r="D277" i="6"/>
  <c r="H279" i="6"/>
  <c r="J279" i="6" s="1"/>
  <c r="H281" i="6"/>
  <c r="J281" i="6" s="1"/>
  <c r="H283" i="6"/>
  <c r="J283" i="6" s="1"/>
  <c r="H285" i="6"/>
  <c r="J285" i="6" s="1"/>
  <c r="H287" i="6"/>
  <c r="J287" i="6" s="1"/>
  <c r="H289" i="6"/>
  <c r="J289" i="6" s="1"/>
  <c r="H291" i="6"/>
  <c r="J291" i="6" s="1"/>
  <c r="H293" i="6"/>
  <c r="J293" i="6" s="1"/>
  <c r="H295" i="6"/>
  <c r="J295" i="6" s="1"/>
  <c r="H297" i="6"/>
  <c r="J297" i="6" s="1"/>
  <c r="H299" i="6"/>
  <c r="J299" i="6" s="1"/>
  <c r="H301" i="6"/>
  <c r="J301" i="6" s="1"/>
  <c r="H303" i="6"/>
  <c r="J303" i="6" s="1"/>
  <c r="H305" i="6"/>
  <c r="J305" i="6" s="1"/>
  <c r="H307" i="6"/>
  <c r="J307" i="6" s="1"/>
  <c r="H309" i="6"/>
  <c r="J309" i="6" s="1"/>
  <c r="H311" i="6"/>
  <c r="J311" i="6" s="1"/>
  <c r="H313" i="6"/>
  <c r="J313" i="6" s="1"/>
  <c r="H315" i="6"/>
  <c r="J315" i="6" s="1"/>
  <c r="H317" i="6"/>
  <c r="J317" i="6" s="1"/>
  <c r="H319" i="6"/>
  <c r="J319" i="6" s="1"/>
  <c r="H321" i="6"/>
  <c r="J321" i="6" s="1"/>
  <c r="H323" i="6"/>
  <c r="J323" i="6" s="1"/>
  <c r="H325" i="6"/>
  <c r="J325" i="6" s="1"/>
  <c r="G378" i="6"/>
  <c r="E379" i="6"/>
  <c r="G380" i="6"/>
  <c r="E381" i="6"/>
  <c r="G382" i="6"/>
  <c r="E383" i="6"/>
  <c r="G384" i="6"/>
  <c r="E385" i="6"/>
  <c r="G386" i="6"/>
  <c r="E387" i="6"/>
  <c r="G388" i="6"/>
  <c r="E389" i="6"/>
  <c r="G390" i="6"/>
  <c r="E391" i="6"/>
  <c r="G392" i="6"/>
  <c r="E393" i="6"/>
  <c r="G394" i="6"/>
  <c r="E395" i="6"/>
  <c r="G396" i="6"/>
  <c r="E397" i="6"/>
  <c r="G398" i="6"/>
  <c r="E399" i="6"/>
  <c r="G400" i="6"/>
  <c r="E401" i="6"/>
  <c r="G402" i="6"/>
  <c r="E403" i="6"/>
  <c r="G404" i="6"/>
  <c r="G406" i="6"/>
  <c r="G408" i="6"/>
  <c r="G410" i="6"/>
  <c r="G412" i="6"/>
  <c r="G414" i="6"/>
  <c r="G416" i="6"/>
  <c r="G418" i="6"/>
  <c r="H19" i="6"/>
  <c r="J19" i="6" s="1"/>
  <c r="G20" i="6"/>
  <c r="G21" i="6"/>
  <c r="G23" i="6"/>
  <c r="G27" i="6"/>
  <c r="G31" i="6"/>
  <c r="A7" i="2"/>
  <c r="A7" i="3"/>
  <c r="A7" i="4"/>
  <c r="A7" i="5"/>
  <c r="G1213" i="6"/>
  <c r="G1211" i="6"/>
  <c r="G1209" i="6"/>
  <c r="G1207" i="6"/>
  <c r="G1205" i="6"/>
  <c r="G1203" i="6"/>
  <c r="G1201" i="6"/>
  <c r="G1199" i="6"/>
  <c r="G1197" i="6"/>
  <c r="G1195" i="6"/>
  <c r="G1193" i="6"/>
  <c r="G1191" i="6"/>
  <c r="G1189" i="6"/>
  <c r="G1187" i="6"/>
  <c r="G1185" i="6"/>
  <c r="G1183" i="6"/>
  <c r="G1181" i="6"/>
  <c r="G1179" i="6"/>
  <c r="G1177" i="6"/>
  <c r="G1175" i="6"/>
  <c r="G1173" i="6"/>
  <c r="G1167" i="6"/>
  <c r="G1159" i="6"/>
  <c r="G1169" i="6"/>
  <c r="G1161" i="6"/>
  <c r="G1153" i="6"/>
  <c r="G1171" i="6"/>
  <c r="G1163" i="6"/>
  <c r="G1155" i="6"/>
  <c r="G1149" i="6"/>
  <c r="G1147" i="6"/>
  <c r="G1145" i="6"/>
  <c r="G1143" i="6"/>
  <c r="G1141" i="6"/>
  <c r="G1139" i="6"/>
  <c r="G1137" i="6"/>
  <c r="G1135" i="6"/>
  <c r="G1133" i="6"/>
  <c r="G1131" i="6"/>
  <c r="G1129" i="6"/>
  <c r="G1127" i="6"/>
  <c r="G1124" i="6"/>
  <c r="G1122" i="6"/>
  <c r="G1120" i="6"/>
  <c r="G1118" i="6"/>
  <c r="G1116" i="6"/>
  <c r="G1114" i="6"/>
  <c r="G1112" i="6"/>
  <c r="G1110" i="6"/>
  <c r="G1108" i="6"/>
  <c r="G1106" i="6"/>
  <c r="G1104" i="6"/>
  <c r="G1102" i="6"/>
  <c r="G1100" i="6"/>
  <c r="G1165" i="6"/>
  <c r="G1157" i="6"/>
  <c r="G1070" i="6"/>
  <c r="G1068" i="6"/>
  <c r="G1066" i="6"/>
  <c r="G1064" i="6"/>
  <c r="G1062" i="6"/>
  <c r="G1060" i="6"/>
  <c r="G1058" i="6"/>
  <c r="G1056" i="6"/>
  <c r="G1054" i="6"/>
  <c r="G1052" i="6"/>
  <c r="G1050" i="6"/>
  <c r="G1048" i="6"/>
  <c r="G1046" i="6"/>
  <c r="G1044" i="6"/>
  <c r="G1042" i="6"/>
  <c r="G1040" i="6"/>
  <c r="G1038" i="6"/>
  <c r="G1036" i="6"/>
  <c r="G1034" i="6"/>
  <c r="G1032" i="6"/>
  <c r="G1030" i="6"/>
  <c r="G1028" i="6"/>
  <c r="G1026" i="6"/>
  <c r="G1024" i="6"/>
  <c r="G1022" i="6"/>
  <c r="G1020" i="6"/>
  <c r="G1018" i="6"/>
  <c r="G1016" i="6"/>
  <c r="G1014" i="6"/>
  <c r="G1012" i="6"/>
  <c r="G1010" i="6"/>
  <c r="G1095" i="6"/>
  <c r="G1092" i="6"/>
  <c r="G1090" i="6"/>
  <c r="G1088" i="6"/>
  <c r="G1086" i="6"/>
  <c r="G1084" i="6"/>
  <c r="G1082" i="6"/>
  <c r="G1080" i="6"/>
  <c r="G1078" i="6"/>
  <c r="G1076" i="6"/>
  <c r="G1074" i="6"/>
  <c r="G1072" i="6"/>
  <c r="G994" i="6"/>
  <c r="G992" i="6"/>
  <c r="G1002" i="6"/>
  <c r="G1000" i="6"/>
  <c r="G998" i="6"/>
  <c r="G988" i="6"/>
  <c r="G986" i="6"/>
  <c r="G984" i="6"/>
  <c r="G982" i="6"/>
  <c r="G980" i="6"/>
  <c r="G978" i="6"/>
  <c r="G996" i="6"/>
  <c r="G908" i="6"/>
  <c r="G906" i="6"/>
  <c r="G904" i="6"/>
  <c r="G902" i="6"/>
  <c r="G975" i="6"/>
  <c r="G972" i="6"/>
  <c r="G970" i="6"/>
  <c r="G968" i="6"/>
  <c r="G966" i="6"/>
  <c r="G964" i="6"/>
  <c r="G962" i="6"/>
  <c r="G960" i="6"/>
  <c r="G958" i="6"/>
  <c r="G956" i="6"/>
  <c r="G954" i="6"/>
  <c r="G952" i="6"/>
  <c r="G950" i="6"/>
  <c r="G948" i="6"/>
  <c r="G946" i="6"/>
  <c r="G944" i="6"/>
  <c r="G942" i="6"/>
  <c r="G940" i="6"/>
  <c r="G938" i="6"/>
  <c r="G936" i="6"/>
  <c r="G934" i="6"/>
  <c r="G932" i="6"/>
  <c r="G930" i="6"/>
  <c r="G928" i="6"/>
  <c r="G926" i="6"/>
  <c r="G924" i="6"/>
  <c r="G922" i="6"/>
  <c r="G920" i="6"/>
  <c r="G918" i="6"/>
  <c r="G916" i="6"/>
  <c r="G914" i="6"/>
  <c r="G912" i="6"/>
  <c r="G910" i="6"/>
  <c r="G900" i="6"/>
  <c r="G898" i="6"/>
  <c r="G896" i="6"/>
  <c r="G894" i="6"/>
  <c r="G892" i="6"/>
  <c r="G890" i="6"/>
  <c r="G888" i="6"/>
  <c r="G886" i="6"/>
  <c r="G884" i="6"/>
  <c r="G882" i="6"/>
  <c r="G858" i="6"/>
  <c r="G852" i="6"/>
  <c r="G850" i="6"/>
  <c r="G848" i="6"/>
  <c r="G846" i="6"/>
  <c r="G844" i="6"/>
  <c r="G842" i="6"/>
  <c r="G840" i="6"/>
  <c r="G880" i="6"/>
  <c r="G878" i="6"/>
  <c r="G876" i="6"/>
  <c r="G874" i="6"/>
  <c r="G872" i="6"/>
  <c r="G870" i="6"/>
  <c r="G868" i="6"/>
  <c r="G866" i="6"/>
  <c r="G864" i="6"/>
  <c r="G862" i="6"/>
  <c r="G860" i="6"/>
  <c r="G821" i="6"/>
  <c r="G819" i="6"/>
  <c r="G817" i="6"/>
  <c r="G815" i="6"/>
  <c r="G813" i="6"/>
  <c r="G811" i="6"/>
  <c r="G809" i="6"/>
  <c r="G807" i="6"/>
  <c r="G805" i="6"/>
  <c r="G803" i="6"/>
  <c r="G801" i="6"/>
  <c r="G799" i="6"/>
  <c r="G797" i="6"/>
  <c r="G795" i="6"/>
  <c r="G793" i="6"/>
  <c r="G791" i="6"/>
  <c r="G789" i="6"/>
  <c r="G787" i="6"/>
  <c r="G785" i="6"/>
  <c r="G783" i="6"/>
  <c r="G781" i="6"/>
  <c r="G779" i="6"/>
  <c r="G777" i="6"/>
  <c r="G775" i="6"/>
  <c r="G773" i="6"/>
  <c r="G771" i="6"/>
  <c r="G769" i="6"/>
  <c r="G767" i="6"/>
  <c r="G765" i="6"/>
  <c r="G763" i="6"/>
  <c r="G761" i="6"/>
  <c r="G759" i="6"/>
  <c r="G757" i="6"/>
  <c r="G755" i="6"/>
  <c r="G753" i="6"/>
  <c r="G751" i="6"/>
  <c r="G749" i="6"/>
  <c r="G747" i="6"/>
  <c r="G745" i="6"/>
  <c r="G743" i="6"/>
  <c r="G741" i="6"/>
  <c r="G739" i="6"/>
  <c r="G736" i="6"/>
  <c r="G617" i="6"/>
  <c r="G611" i="6"/>
  <c r="G652" i="6"/>
  <c r="G650" i="6"/>
  <c r="G648" i="6"/>
  <c r="G646" i="6"/>
  <c r="G644" i="6"/>
  <c r="G642" i="6"/>
  <c r="G640" i="6"/>
  <c r="G638" i="6"/>
  <c r="G636" i="6"/>
  <c r="G634" i="6"/>
  <c r="G632" i="6"/>
  <c r="G630" i="6"/>
  <c r="G628" i="6"/>
  <c r="G626" i="6"/>
  <c r="G624" i="6"/>
  <c r="G622" i="6"/>
  <c r="G620" i="6"/>
  <c r="G618" i="6"/>
  <c r="G609" i="6"/>
  <c r="G495" i="6"/>
  <c r="G492" i="6"/>
  <c r="G490" i="6"/>
  <c r="G712" i="6"/>
  <c r="G710" i="6"/>
  <c r="G708" i="6"/>
  <c r="G706" i="6"/>
  <c r="G704" i="6"/>
  <c r="G702" i="6"/>
  <c r="G700" i="6"/>
  <c r="G698" i="6"/>
  <c r="G696" i="6"/>
  <c r="G694" i="6"/>
  <c r="G692" i="6"/>
  <c r="G690" i="6"/>
  <c r="G688" i="6"/>
  <c r="G686" i="6"/>
  <c r="G684" i="6"/>
  <c r="G682" i="6"/>
  <c r="G680" i="6"/>
  <c r="G678" i="6"/>
  <c r="G676" i="6"/>
  <c r="G674" i="6"/>
  <c r="G672" i="6"/>
  <c r="G670" i="6"/>
  <c r="G668" i="6"/>
  <c r="G666" i="6"/>
  <c r="G664" i="6"/>
  <c r="G662" i="6"/>
  <c r="G660" i="6"/>
  <c r="G658" i="6"/>
  <c r="G656" i="6"/>
  <c r="G654" i="6"/>
  <c r="G607" i="6"/>
  <c r="G597" i="6"/>
  <c r="G595" i="6"/>
  <c r="G593" i="6"/>
  <c r="G591" i="6"/>
  <c r="G589" i="6"/>
  <c r="G587" i="6"/>
  <c r="G585" i="6"/>
  <c r="G583" i="6"/>
  <c r="G581" i="6"/>
  <c r="G579" i="6"/>
  <c r="G577" i="6"/>
  <c r="G575" i="6"/>
  <c r="G573" i="6"/>
  <c r="G571" i="6"/>
  <c r="G569" i="6"/>
  <c r="G567" i="6"/>
  <c r="G565" i="6"/>
  <c r="G563" i="6"/>
  <c r="G561" i="6"/>
  <c r="G559" i="6"/>
  <c r="G557" i="6"/>
  <c r="G555" i="6"/>
  <c r="G553" i="6"/>
  <c r="G551" i="6"/>
  <c r="G549" i="6"/>
  <c r="G547" i="6"/>
  <c r="G545" i="6"/>
  <c r="G543" i="6"/>
  <c r="G613" i="6"/>
  <c r="G482" i="6"/>
  <c r="G474" i="6"/>
  <c r="G466" i="6"/>
  <c r="G458" i="6"/>
  <c r="G450" i="6"/>
  <c r="G442" i="6"/>
  <c r="G496" i="6"/>
  <c r="G488" i="6"/>
  <c r="G480" i="6"/>
  <c r="G472" i="6"/>
  <c r="G464" i="6"/>
  <c r="G456" i="6"/>
  <c r="G448" i="6"/>
  <c r="G486" i="6"/>
  <c r="G478" i="6"/>
  <c r="G470" i="6"/>
  <c r="G462" i="6"/>
  <c r="G454" i="6"/>
  <c r="G446" i="6"/>
  <c r="G419" i="6"/>
  <c r="G417" i="6"/>
  <c r="G415" i="6"/>
  <c r="G413" i="6"/>
  <c r="G411" i="6"/>
  <c r="G409" i="6"/>
  <c r="G407" i="6"/>
  <c r="G405" i="6"/>
  <c r="G403" i="6"/>
  <c r="G401" i="6"/>
  <c r="G399" i="6"/>
  <c r="G397" i="6"/>
  <c r="G395" i="6"/>
  <c r="G393" i="6"/>
  <c r="G391" i="6"/>
  <c r="G389" i="6"/>
  <c r="G387" i="6"/>
  <c r="G385" i="6"/>
  <c r="G383" i="6"/>
  <c r="G381" i="6"/>
  <c r="G379" i="6"/>
  <c r="G376" i="6"/>
  <c r="G541" i="6"/>
  <c r="G539" i="6"/>
  <c r="G537" i="6"/>
  <c r="G535" i="6"/>
  <c r="G533" i="6"/>
  <c r="G531" i="6"/>
  <c r="G529" i="6"/>
  <c r="G527" i="6"/>
  <c r="G525" i="6"/>
  <c r="G523" i="6"/>
  <c r="G521" i="6"/>
  <c r="G519" i="6"/>
  <c r="G517" i="6"/>
  <c r="G515" i="6"/>
  <c r="G513" i="6"/>
  <c r="G511" i="6"/>
  <c r="G509" i="6"/>
  <c r="G507" i="6"/>
  <c r="G505" i="6"/>
  <c r="G503" i="6"/>
  <c r="G501" i="6"/>
  <c r="G499" i="6"/>
  <c r="G484" i="6"/>
  <c r="G476" i="6"/>
  <c r="G468" i="6"/>
  <c r="G460" i="6"/>
  <c r="G452" i="6"/>
  <c r="G444" i="6"/>
  <c r="D17" i="6"/>
  <c r="D138" i="6"/>
  <c r="D141" i="6"/>
  <c r="D143" i="6"/>
  <c r="F144" i="6"/>
  <c r="I144" i="6" s="1"/>
  <c r="D145" i="6"/>
  <c r="F146" i="6"/>
  <c r="I146" i="6" s="1"/>
  <c r="D147" i="6"/>
  <c r="H147" i="6"/>
  <c r="J147" i="6" s="1"/>
  <c r="F148" i="6"/>
  <c r="I148" i="6" s="1"/>
  <c r="D149" i="6"/>
  <c r="H149" i="6"/>
  <c r="J149" i="6" s="1"/>
  <c r="F150" i="6"/>
  <c r="I150" i="6" s="1"/>
  <c r="D151" i="6"/>
  <c r="H151" i="6"/>
  <c r="J151" i="6" s="1"/>
  <c r="F152" i="6"/>
  <c r="I152" i="6" s="1"/>
  <c r="D153" i="6"/>
  <c r="H153" i="6"/>
  <c r="J153" i="6" s="1"/>
  <c r="F154" i="6"/>
  <c r="I154" i="6" s="1"/>
  <c r="D155" i="6"/>
  <c r="H155" i="6"/>
  <c r="J155" i="6" s="1"/>
  <c r="F156" i="6"/>
  <c r="I156" i="6" s="1"/>
  <c r="D157" i="6"/>
  <c r="H157" i="6"/>
  <c r="J157" i="6" s="1"/>
  <c r="F158" i="6"/>
  <c r="I158" i="6" s="1"/>
  <c r="D159" i="6"/>
  <c r="H159" i="6"/>
  <c r="J159" i="6" s="1"/>
  <c r="F160" i="6"/>
  <c r="I160" i="6" s="1"/>
  <c r="D161" i="6"/>
  <c r="H161" i="6"/>
  <c r="J161" i="6" s="1"/>
  <c r="F162" i="6"/>
  <c r="I162" i="6" s="1"/>
  <c r="D163" i="6"/>
  <c r="H163" i="6"/>
  <c r="J163" i="6" s="1"/>
  <c r="F164" i="6"/>
  <c r="I164" i="6" s="1"/>
  <c r="D165" i="6"/>
  <c r="H165" i="6"/>
  <c r="J165" i="6" s="1"/>
  <c r="F166" i="6"/>
  <c r="I166" i="6" s="1"/>
  <c r="D167" i="6"/>
  <c r="H167" i="6"/>
  <c r="J167" i="6" s="1"/>
  <c r="F168" i="6"/>
  <c r="I168" i="6" s="1"/>
  <c r="D169" i="6"/>
  <c r="H169" i="6"/>
  <c r="J169" i="6" s="1"/>
  <c r="F170" i="6"/>
  <c r="I170" i="6" s="1"/>
  <c r="D171" i="6"/>
  <c r="H171" i="6"/>
  <c r="J171" i="6" s="1"/>
  <c r="F172" i="6"/>
  <c r="I172" i="6" s="1"/>
  <c r="D173" i="6"/>
  <c r="H173" i="6"/>
  <c r="J173" i="6" s="1"/>
  <c r="F174" i="6"/>
  <c r="I174" i="6" s="1"/>
  <c r="D175" i="6"/>
  <c r="H175" i="6"/>
  <c r="J175" i="6" s="1"/>
  <c r="F176" i="6"/>
  <c r="I176" i="6" s="1"/>
  <c r="D177" i="6"/>
  <c r="H177" i="6"/>
  <c r="J177" i="6" s="1"/>
  <c r="F178" i="6"/>
  <c r="I178" i="6" s="1"/>
  <c r="D179" i="6"/>
  <c r="H179" i="6"/>
  <c r="J179" i="6" s="1"/>
  <c r="F180" i="6"/>
  <c r="I180" i="6" s="1"/>
  <c r="D181" i="6"/>
  <c r="H181" i="6"/>
  <c r="J181" i="6" s="1"/>
  <c r="F182" i="6"/>
  <c r="I182" i="6" s="1"/>
  <c r="D183" i="6"/>
  <c r="H183" i="6"/>
  <c r="J183" i="6" s="1"/>
  <c r="F184" i="6"/>
  <c r="I184" i="6" s="1"/>
  <c r="D185" i="6"/>
  <c r="H185" i="6"/>
  <c r="J185" i="6" s="1"/>
  <c r="F186" i="6"/>
  <c r="I186" i="6" s="1"/>
  <c r="D187" i="6"/>
  <c r="H187" i="6"/>
  <c r="J187" i="6" s="1"/>
  <c r="F188" i="6"/>
  <c r="I188" i="6" s="1"/>
  <c r="D189" i="6"/>
  <c r="H189" i="6"/>
  <c r="J189" i="6" s="1"/>
  <c r="F190" i="6"/>
  <c r="I190" i="6" s="1"/>
  <c r="D191" i="6"/>
  <c r="H191" i="6"/>
  <c r="J191" i="6" s="1"/>
  <c r="F192" i="6"/>
  <c r="I192" i="6" s="1"/>
  <c r="D193" i="6"/>
  <c r="H193" i="6"/>
  <c r="J193" i="6" s="1"/>
  <c r="F194" i="6"/>
  <c r="I194" i="6" s="1"/>
  <c r="D195" i="6"/>
  <c r="H195" i="6"/>
  <c r="J195" i="6" s="1"/>
  <c r="F196" i="6"/>
  <c r="I196" i="6" s="1"/>
  <c r="D197" i="6"/>
  <c r="H197" i="6"/>
  <c r="J197" i="6" s="1"/>
  <c r="F198" i="6"/>
  <c r="I198" i="6" s="1"/>
  <c r="D199" i="6"/>
  <c r="H199" i="6"/>
  <c r="J199" i="6" s="1"/>
  <c r="F200" i="6"/>
  <c r="I200" i="6" s="1"/>
  <c r="D201" i="6"/>
  <c r="H201" i="6"/>
  <c r="J201" i="6" s="1"/>
  <c r="F202" i="6"/>
  <c r="I202" i="6" s="1"/>
  <c r="D203" i="6"/>
  <c r="H203" i="6"/>
  <c r="J203" i="6" s="1"/>
  <c r="F204" i="6"/>
  <c r="I204" i="6" s="1"/>
  <c r="D205" i="6"/>
  <c r="H205" i="6"/>
  <c r="J205" i="6" s="1"/>
  <c r="F206" i="6"/>
  <c r="I206" i="6" s="1"/>
  <c r="D207" i="6"/>
  <c r="H207" i="6"/>
  <c r="J207" i="6" s="1"/>
  <c r="F208" i="6"/>
  <c r="I208" i="6" s="1"/>
  <c r="D209" i="6"/>
  <c r="H209" i="6"/>
  <c r="J209" i="6" s="1"/>
  <c r="F210" i="6"/>
  <c r="I210" i="6" s="1"/>
  <c r="D211" i="6"/>
  <c r="H211" i="6"/>
  <c r="J211" i="6" s="1"/>
  <c r="F212" i="6"/>
  <c r="I212" i="6" s="1"/>
  <c r="D213" i="6"/>
  <c r="H213" i="6"/>
  <c r="J213" i="6" s="1"/>
  <c r="F214" i="6"/>
  <c r="I214" i="6" s="1"/>
  <c r="D215" i="6"/>
  <c r="H215" i="6"/>
  <c r="J215" i="6" s="1"/>
  <c r="F216" i="6"/>
  <c r="I216" i="6" s="1"/>
  <c r="D217" i="6"/>
  <c r="H217" i="6"/>
  <c r="J217" i="6" s="1"/>
  <c r="F218" i="6"/>
  <c r="I218" i="6" s="1"/>
  <c r="D219" i="6"/>
  <c r="H219" i="6"/>
  <c r="J219" i="6" s="1"/>
  <c r="F220" i="6"/>
  <c r="I220" i="6" s="1"/>
  <c r="D221" i="6"/>
  <c r="H222" i="6"/>
  <c r="J222" i="6" s="1"/>
  <c r="D223" i="6"/>
  <c r="H224" i="6"/>
  <c r="J224" i="6" s="1"/>
  <c r="D225" i="6"/>
  <c r="H226" i="6"/>
  <c r="J226" i="6" s="1"/>
  <c r="D227" i="6"/>
  <c r="H228" i="6"/>
  <c r="J228" i="6" s="1"/>
  <c r="D229" i="6"/>
  <c r="H230" i="6"/>
  <c r="J230" i="6" s="1"/>
  <c r="D231" i="6"/>
  <c r="H232" i="6"/>
  <c r="J232" i="6" s="1"/>
  <c r="D233" i="6"/>
  <c r="H234" i="6"/>
  <c r="J234" i="6" s="1"/>
  <c r="D235" i="6"/>
  <c r="H236" i="6"/>
  <c r="J236" i="6" s="1"/>
  <c r="D237" i="6"/>
  <c r="H238" i="6"/>
  <c r="J238" i="6" s="1"/>
  <c r="D239" i="6"/>
  <c r="H240" i="6"/>
  <c r="J240" i="6" s="1"/>
  <c r="D241" i="6"/>
  <c r="H242" i="6"/>
  <c r="J242" i="6" s="1"/>
  <c r="D243" i="6"/>
  <c r="H244" i="6"/>
  <c r="J244" i="6" s="1"/>
  <c r="D245" i="6"/>
  <c r="H246" i="6"/>
  <c r="J246" i="6" s="1"/>
  <c r="D247" i="6"/>
  <c r="H248" i="6"/>
  <c r="J248" i="6" s="1"/>
  <c r="D249" i="6"/>
  <c r="H250" i="6"/>
  <c r="J250" i="6" s="1"/>
  <c r="D251" i="6"/>
  <c r="H252" i="6"/>
  <c r="J252" i="6" s="1"/>
  <c r="D253" i="6"/>
  <c r="H254" i="6"/>
  <c r="J254" i="6" s="1"/>
  <c r="D256" i="6"/>
  <c r="G258" i="6"/>
  <c r="F259" i="6"/>
  <c r="I259" i="6" s="1"/>
  <c r="E259" i="6"/>
  <c r="H260" i="6"/>
  <c r="J260" i="6" s="1"/>
  <c r="F260" i="6"/>
  <c r="I260" i="6" s="1"/>
  <c r="F261" i="6"/>
  <c r="I261" i="6" s="1"/>
  <c r="E261" i="6"/>
  <c r="H262" i="6"/>
  <c r="J262" i="6" s="1"/>
  <c r="F262" i="6"/>
  <c r="I262" i="6" s="1"/>
  <c r="F263" i="6"/>
  <c r="I263" i="6" s="1"/>
  <c r="E263" i="6"/>
  <c r="H264" i="6"/>
  <c r="J264" i="6" s="1"/>
  <c r="F264" i="6"/>
  <c r="I264" i="6" s="1"/>
  <c r="F265" i="6"/>
  <c r="I265" i="6" s="1"/>
  <c r="E265" i="6"/>
  <c r="H266" i="6"/>
  <c r="J266" i="6" s="1"/>
  <c r="F266" i="6"/>
  <c r="I266" i="6" s="1"/>
  <c r="F267" i="6"/>
  <c r="I267" i="6" s="1"/>
  <c r="E267" i="6"/>
  <c r="H268" i="6"/>
  <c r="J268" i="6" s="1"/>
  <c r="F268" i="6"/>
  <c r="I268" i="6" s="1"/>
  <c r="F269" i="6"/>
  <c r="I269" i="6" s="1"/>
  <c r="E269" i="6"/>
  <c r="H270" i="6"/>
  <c r="J270" i="6" s="1"/>
  <c r="F270" i="6"/>
  <c r="I270" i="6" s="1"/>
  <c r="F271" i="6"/>
  <c r="I271" i="6" s="1"/>
  <c r="E271" i="6"/>
  <c r="H272" i="6"/>
  <c r="J272" i="6" s="1"/>
  <c r="F272" i="6"/>
  <c r="I272" i="6" s="1"/>
  <c r="F273" i="6"/>
  <c r="I273" i="6" s="1"/>
  <c r="E273" i="6"/>
  <c r="H274" i="6"/>
  <c r="J274" i="6" s="1"/>
  <c r="F274" i="6"/>
  <c r="I274" i="6" s="1"/>
  <c r="F275" i="6"/>
  <c r="I275" i="6" s="1"/>
  <c r="E275" i="6"/>
  <c r="H276" i="6"/>
  <c r="J276" i="6" s="1"/>
  <c r="F276" i="6"/>
  <c r="I276" i="6" s="1"/>
  <c r="F277" i="6"/>
  <c r="I277" i="6" s="1"/>
  <c r="E277" i="6"/>
  <c r="H278" i="6"/>
  <c r="J278" i="6" s="1"/>
  <c r="G278" i="6"/>
  <c r="H280" i="6"/>
  <c r="J280" i="6" s="1"/>
  <c r="G280" i="6"/>
  <c r="H282" i="6"/>
  <c r="J282" i="6" s="1"/>
  <c r="G282" i="6"/>
  <c r="H284" i="6"/>
  <c r="J284" i="6" s="1"/>
  <c r="G284" i="6"/>
  <c r="H286" i="6"/>
  <c r="J286" i="6" s="1"/>
  <c r="G286" i="6"/>
  <c r="H288" i="6"/>
  <c r="J288" i="6" s="1"/>
  <c r="G288" i="6"/>
  <c r="H290" i="6"/>
  <c r="J290" i="6" s="1"/>
  <c r="G290" i="6"/>
  <c r="H292" i="6"/>
  <c r="J292" i="6" s="1"/>
  <c r="G292" i="6"/>
  <c r="H294" i="6"/>
  <c r="J294" i="6" s="1"/>
  <c r="G294" i="6"/>
  <c r="H296" i="6"/>
  <c r="J296" i="6" s="1"/>
  <c r="G296" i="6"/>
  <c r="H298" i="6"/>
  <c r="J298" i="6" s="1"/>
  <c r="G298" i="6"/>
  <c r="H300" i="6"/>
  <c r="J300" i="6" s="1"/>
  <c r="G300" i="6"/>
  <c r="H302" i="6"/>
  <c r="J302" i="6" s="1"/>
  <c r="G302" i="6"/>
  <c r="H304" i="6"/>
  <c r="J304" i="6" s="1"/>
  <c r="G304" i="6"/>
  <c r="H306" i="6"/>
  <c r="J306" i="6" s="1"/>
  <c r="G306" i="6"/>
  <c r="H308" i="6"/>
  <c r="J308" i="6" s="1"/>
  <c r="G308" i="6"/>
  <c r="H310" i="6"/>
  <c r="J310" i="6" s="1"/>
  <c r="G310" i="6"/>
  <c r="H312" i="6"/>
  <c r="J312" i="6" s="1"/>
  <c r="G312" i="6"/>
  <c r="H314" i="6"/>
  <c r="J314" i="6" s="1"/>
  <c r="G314" i="6"/>
  <c r="H316" i="6"/>
  <c r="J316" i="6" s="1"/>
  <c r="G316" i="6"/>
  <c r="H318" i="6"/>
  <c r="J318" i="6" s="1"/>
  <c r="G318" i="6"/>
  <c r="H320" i="6"/>
  <c r="J320" i="6" s="1"/>
  <c r="G320" i="6"/>
  <c r="H322" i="6"/>
  <c r="J322" i="6" s="1"/>
  <c r="G322" i="6"/>
  <c r="H324" i="6"/>
  <c r="J324" i="6" s="1"/>
  <c r="G324" i="6"/>
  <c r="H326" i="6"/>
  <c r="J326" i="6" s="1"/>
  <c r="G326" i="6"/>
  <c r="E328" i="6"/>
  <c r="E330" i="6"/>
  <c r="E332" i="6"/>
  <c r="E334" i="6"/>
  <c r="E336" i="6"/>
  <c r="E338" i="6"/>
  <c r="E340" i="6"/>
  <c r="E342" i="6"/>
  <c r="E344" i="6"/>
  <c r="E346" i="6"/>
  <c r="E348" i="6"/>
  <c r="E350" i="6"/>
  <c r="E352" i="6"/>
  <c r="E354" i="6"/>
  <c r="E356" i="6"/>
  <c r="E358" i="6"/>
  <c r="E360" i="6"/>
  <c r="E362" i="6"/>
  <c r="E364" i="6"/>
  <c r="E366" i="6"/>
  <c r="E368" i="6"/>
  <c r="E370" i="6"/>
  <c r="E372" i="6"/>
  <c r="E375" i="6"/>
  <c r="F376" i="6"/>
  <c r="I376" i="6" s="1"/>
  <c r="F441" i="6"/>
  <c r="I441" i="6" s="1"/>
  <c r="G441" i="6"/>
  <c r="E441" i="6"/>
  <c r="H444" i="6"/>
  <c r="J444" i="6" s="1"/>
  <c r="F449" i="6"/>
  <c r="I449" i="6" s="1"/>
  <c r="G449" i="6"/>
  <c r="E449" i="6"/>
  <c r="H452" i="6"/>
  <c r="J452" i="6" s="1"/>
  <c r="F457" i="6"/>
  <c r="I457" i="6" s="1"/>
  <c r="G457" i="6"/>
  <c r="E457" i="6"/>
  <c r="H460" i="6"/>
  <c r="J460" i="6" s="1"/>
  <c r="F465" i="6"/>
  <c r="I465" i="6" s="1"/>
  <c r="G465" i="6"/>
  <c r="E465" i="6"/>
  <c r="H468" i="6"/>
  <c r="J468" i="6" s="1"/>
  <c r="F473" i="6"/>
  <c r="I473" i="6" s="1"/>
  <c r="G473" i="6"/>
  <c r="E473" i="6"/>
  <c r="H476" i="6"/>
  <c r="J476" i="6" s="1"/>
  <c r="F481" i="6"/>
  <c r="I481" i="6" s="1"/>
  <c r="G481" i="6"/>
  <c r="E481" i="6"/>
  <c r="H484" i="6"/>
  <c r="J484" i="6" s="1"/>
  <c r="F489" i="6"/>
  <c r="I489" i="6" s="1"/>
  <c r="E489" i="6"/>
  <c r="G489" i="6"/>
  <c r="H489" i="6"/>
  <c r="J489" i="6" s="1"/>
  <c r="F497" i="6"/>
  <c r="I497" i="6" s="1"/>
  <c r="G544" i="6"/>
  <c r="E549" i="6"/>
  <c r="G552" i="6"/>
  <c r="E557" i="6"/>
  <c r="G560" i="6"/>
  <c r="E565" i="6"/>
  <c r="G568" i="6"/>
  <c r="E573" i="6"/>
  <c r="G576" i="6"/>
  <c r="E581" i="6"/>
  <c r="G584" i="6"/>
  <c r="E589" i="6"/>
  <c r="G592" i="6"/>
  <c r="E597" i="6"/>
  <c r="H600" i="6"/>
  <c r="J600" i="6" s="1"/>
  <c r="H604" i="6"/>
  <c r="J604" i="6" s="1"/>
  <c r="E661" i="6"/>
  <c r="E669" i="6"/>
  <c r="E677" i="6"/>
  <c r="E685" i="6"/>
  <c r="E693" i="6"/>
  <c r="E701" i="6"/>
  <c r="E709" i="6"/>
  <c r="E378" i="6"/>
  <c r="E380" i="6"/>
  <c r="E382" i="6"/>
  <c r="E384" i="6"/>
  <c r="E386" i="6"/>
  <c r="E388" i="6"/>
  <c r="E390" i="6"/>
  <c r="E392" i="6"/>
  <c r="E394" i="6"/>
  <c r="E396" i="6"/>
  <c r="E398" i="6"/>
  <c r="E400" i="6"/>
  <c r="E402" i="6"/>
  <c r="E404" i="6"/>
  <c r="E406" i="6"/>
  <c r="E408" i="6"/>
  <c r="E410" i="6"/>
  <c r="E412" i="6"/>
  <c r="E414" i="6"/>
  <c r="E416" i="6"/>
  <c r="E418" i="6"/>
  <c r="H420" i="6"/>
  <c r="J420" i="6" s="1"/>
  <c r="F420" i="6"/>
  <c r="I420" i="6" s="1"/>
  <c r="F421" i="6"/>
  <c r="I421" i="6" s="1"/>
  <c r="E421" i="6"/>
  <c r="H422" i="6"/>
  <c r="J422" i="6" s="1"/>
  <c r="F422" i="6"/>
  <c r="I422" i="6" s="1"/>
  <c r="F423" i="6"/>
  <c r="I423" i="6" s="1"/>
  <c r="E423" i="6"/>
  <c r="H424" i="6"/>
  <c r="J424" i="6" s="1"/>
  <c r="F424" i="6"/>
  <c r="I424" i="6" s="1"/>
  <c r="F425" i="6"/>
  <c r="I425" i="6" s="1"/>
  <c r="E425" i="6"/>
  <c r="H426" i="6"/>
  <c r="J426" i="6" s="1"/>
  <c r="F426" i="6"/>
  <c r="I426" i="6" s="1"/>
  <c r="F427" i="6"/>
  <c r="I427" i="6" s="1"/>
  <c r="E427" i="6"/>
  <c r="H428" i="6"/>
  <c r="J428" i="6" s="1"/>
  <c r="F428" i="6"/>
  <c r="I428" i="6" s="1"/>
  <c r="F429" i="6"/>
  <c r="I429" i="6" s="1"/>
  <c r="E429" i="6"/>
  <c r="H430" i="6"/>
  <c r="J430" i="6" s="1"/>
  <c r="F430" i="6"/>
  <c r="I430" i="6" s="1"/>
  <c r="F431" i="6"/>
  <c r="I431" i="6" s="1"/>
  <c r="E431" i="6"/>
  <c r="H432" i="6"/>
  <c r="J432" i="6" s="1"/>
  <c r="F432" i="6"/>
  <c r="I432" i="6" s="1"/>
  <c r="F433" i="6"/>
  <c r="I433" i="6" s="1"/>
  <c r="E433" i="6"/>
  <c r="H434" i="6"/>
  <c r="J434" i="6" s="1"/>
  <c r="F434" i="6"/>
  <c r="I434" i="6" s="1"/>
  <c r="F435" i="6"/>
  <c r="I435" i="6" s="1"/>
  <c r="E435" i="6"/>
  <c r="H436" i="6"/>
  <c r="J436" i="6" s="1"/>
  <c r="F436" i="6"/>
  <c r="I436" i="6" s="1"/>
  <c r="F437" i="6"/>
  <c r="I437" i="6" s="1"/>
  <c r="E437" i="6"/>
  <c r="H438" i="6"/>
  <c r="J438" i="6" s="1"/>
  <c r="F438" i="6"/>
  <c r="I438" i="6" s="1"/>
  <c r="F439" i="6"/>
  <c r="I439" i="6" s="1"/>
  <c r="E439" i="6"/>
  <c r="H440" i="6"/>
  <c r="J440" i="6" s="1"/>
  <c r="F440" i="6"/>
  <c r="I440" i="6" s="1"/>
  <c r="H441" i="6"/>
  <c r="J441" i="6" s="1"/>
  <c r="F443" i="6"/>
  <c r="I443" i="6" s="1"/>
  <c r="G443" i="6"/>
  <c r="E443" i="6"/>
  <c r="H446" i="6"/>
  <c r="J446" i="6" s="1"/>
  <c r="H449" i="6"/>
  <c r="J449" i="6" s="1"/>
  <c r="F451" i="6"/>
  <c r="I451" i="6" s="1"/>
  <c r="G451" i="6"/>
  <c r="E451" i="6"/>
  <c r="H454" i="6"/>
  <c r="J454" i="6" s="1"/>
  <c r="H457" i="6"/>
  <c r="J457" i="6" s="1"/>
  <c r="F459" i="6"/>
  <c r="I459" i="6" s="1"/>
  <c r="G459" i="6"/>
  <c r="E459" i="6"/>
  <c r="H462" i="6"/>
  <c r="J462" i="6" s="1"/>
  <c r="H465" i="6"/>
  <c r="J465" i="6" s="1"/>
  <c r="F467" i="6"/>
  <c r="I467" i="6" s="1"/>
  <c r="G467" i="6"/>
  <c r="E467" i="6"/>
  <c r="H470" i="6"/>
  <c r="J470" i="6" s="1"/>
  <c r="H473" i="6"/>
  <c r="J473" i="6" s="1"/>
  <c r="F475" i="6"/>
  <c r="I475" i="6" s="1"/>
  <c r="G475" i="6"/>
  <c r="E475" i="6"/>
  <c r="H478" i="6"/>
  <c r="J478" i="6" s="1"/>
  <c r="H481" i="6"/>
  <c r="J481" i="6" s="1"/>
  <c r="F483" i="6"/>
  <c r="I483" i="6" s="1"/>
  <c r="G483" i="6"/>
  <c r="E483" i="6"/>
  <c r="H486" i="6"/>
  <c r="J486" i="6" s="1"/>
  <c r="H490" i="6"/>
  <c r="J490" i="6" s="1"/>
  <c r="F491" i="6"/>
  <c r="I491" i="6" s="1"/>
  <c r="G498" i="6"/>
  <c r="F498" i="6"/>
  <c r="I498" i="6" s="1"/>
  <c r="H498" i="6"/>
  <c r="J498" i="6" s="1"/>
  <c r="E499" i="6"/>
  <c r="G500" i="6"/>
  <c r="F500" i="6"/>
  <c r="I500" i="6" s="1"/>
  <c r="H500" i="6"/>
  <c r="J500" i="6" s="1"/>
  <c r="E501" i="6"/>
  <c r="G502" i="6"/>
  <c r="F502" i="6"/>
  <c r="I502" i="6" s="1"/>
  <c r="H502" i="6"/>
  <c r="J502" i="6" s="1"/>
  <c r="E503" i="6"/>
  <c r="G504" i="6"/>
  <c r="F504" i="6"/>
  <c r="I504" i="6" s="1"/>
  <c r="H504" i="6"/>
  <c r="J504" i="6" s="1"/>
  <c r="E505" i="6"/>
  <c r="G506" i="6"/>
  <c r="F506" i="6"/>
  <c r="I506" i="6" s="1"/>
  <c r="H506" i="6"/>
  <c r="J506" i="6" s="1"/>
  <c r="E507" i="6"/>
  <c r="G508" i="6"/>
  <c r="F508" i="6"/>
  <c r="I508" i="6" s="1"/>
  <c r="H508" i="6"/>
  <c r="J508" i="6" s="1"/>
  <c r="E509" i="6"/>
  <c r="G510" i="6"/>
  <c r="F510" i="6"/>
  <c r="I510" i="6" s="1"/>
  <c r="H510" i="6"/>
  <c r="J510" i="6" s="1"/>
  <c r="E511" i="6"/>
  <c r="G512" i="6"/>
  <c r="F512" i="6"/>
  <c r="I512" i="6" s="1"/>
  <c r="H512" i="6"/>
  <c r="J512" i="6" s="1"/>
  <c r="E513" i="6"/>
  <c r="G514" i="6"/>
  <c r="F514" i="6"/>
  <c r="I514" i="6" s="1"/>
  <c r="H514" i="6"/>
  <c r="J514" i="6" s="1"/>
  <c r="E515" i="6"/>
  <c r="G516" i="6"/>
  <c r="F516" i="6"/>
  <c r="I516" i="6" s="1"/>
  <c r="H516" i="6"/>
  <c r="J516" i="6" s="1"/>
  <c r="E517" i="6"/>
  <c r="G518" i="6"/>
  <c r="F518" i="6"/>
  <c r="I518" i="6" s="1"/>
  <c r="H518" i="6"/>
  <c r="J518" i="6" s="1"/>
  <c r="E519" i="6"/>
  <c r="G520" i="6"/>
  <c r="F520" i="6"/>
  <c r="I520" i="6" s="1"/>
  <c r="H520" i="6"/>
  <c r="J520" i="6" s="1"/>
  <c r="E521" i="6"/>
  <c r="G522" i="6"/>
  <c r="F522" i="6"/>
  <c r="I522" i="6" s="1"/>
  <c r="H522" i="6"/>
  <c r="J522" i="6" s="1"/>
  <c r="E523" i="6"/>
  <c r="G524" i="6"/>
  <c r="F524" i="6"/>
  <c r="I524" i="6" s="1"/>
  <c r="H524" i="6"/>
  <c r="J524" i="6" s="1"/>
  <c r="E525" i="6"/>
  <c r="G526" i="6"/>
  <c r="F526" i="6"/>
  <c r="I526" i="6" s="1"/>
  <c r="H526" i="6"/>
  <c r="J526" i="6" s="1"/>
  <c r="E527" i="6"/>
  <c r="G528" i="6"/>
  <c r="F528" i="6"/>
  <c r="I528" i="6" s="1"/>
  <c r="H528" i="6"/>
  <c r="J528" i="6" s="1"/>
  <c r="E529" i="6"/>
  <c r="G530" i="6"/>
  <c r="F530" i="6"/>
  <c r="I530" i="6" s="1"/>
  <c r="H530" i="6"/>
  <c r="J530" i="6" s="1"/>
  <c r="E531" i="6"/>
  <c r="G532" i="6"/>
  <c r="F532" i="6"/>
  <c r="I532" i="6" s="1"/>
  <c r="H532" i="6"/>
  <c r="J532" i="6" s="1"/>
  <c r="E533" i="6"/>
  <c r="G534" i="6"/>
  <c r="F534" i="6"/>
  <c r="I534" i="6" s="1"/>
  <c r="H534" i="6"/>
  <c r="J534" i="6" s="1"/>
  <c r="E535" i="6"/>
  <c r="G536" i="6"/>
  <c r="F536" i="6"/>
  <c r="I536" i="6" s="1"/>
  <c r="H536" i="6"/>
  <c r="J536" i="6" s="1"/>
  <c r="E537" i="6"/>
  <c r="G538" i="6"/>
  <c r="F538" i="6"/>
  <c r="I538" i="6" s="1"/>
  <c r="H538" i="6"/>
  <c r="J538" i="6" s="1"/>
  <c r="E539" i="6"/>
  <c r="G540" i="6"/>
  <c r="F540" i="6"/>
  <c r="I540" i="6" s="1"/>
  <c r="H540" i="6"/>
  <c r="J540" i="6" s="1"/>
  <c r="E541" i="6"/>
  <c r="G542" i="6"/>
  <c r="F542" i="6"/>
  <c r="I542" i="6" s="1"/>
  <c r="H542" i="6"/>
  <c r="J542" i="6" s="1"/>
  <c r="E543" i="6"/>
  <c r="G546" i="6"/>
  <c r="E551" i="6"/>
  <c r="G554" i="6"/>
  <c r="E559" i="6"/>
  <c r="G562" i="6"/>
  <c r="E567" i="6"/>
  <c r="G570" i="6"/>
  <c r="E575" i="6"/>
  <c r="G578" i="6"/>
  <c r="E583" i="6"/>
  <c r="G586" i="6"/>
  <c r="E591" i="6"/>
  <c r="G594" i="6"/>
  <c r="E655" i="6"/>
  <c r="E663" i="6"/>
  <c r="E671" i="6"/>
  <c r="E679" i="6"/>
  <c r="E687" i="6"/>
  <c r="E695" i="6"/>
  <c r="E703" i="6"/>
  <c r="E711" i="6"/>
  <c r="E279" i="6"/>
  <c r="E281" i="6"/>
  <c r="E283" i="6"/>
  <c r="E285" i="6"/>
  <c r="E287" i="6"/>
  <c r="E289" i="6"/>
  <c r="E291" i="6"/>
  <c r="E293" i="6"/>
  <c r="E295" i="6"/>
  <c r="E297" i="6"/>
  <c r="E299" i="6"/>
  <c r="E301" i="6"/>
  <c r="E303" i="6"/>
  <c r="E305" i="6"/>
  <c r="E307" i="6"/>
  <c r="E309" i="6"/>
  <c r="E311" i="6"/>
  <c r="E313" i="6"/>
  <c r="E315" i="6"/>
  <c r="E317" i="6"/>
  <c r="E319" i="6"/>
  <c r="E321" i="6"/>
  <c r="E323" i="6"/>
  <c r="E325" i="6"/>
  <c r="E327" i="6"/>
  <c r="E329" i="6"/>
  <c r="E331" i="6"/>
  <c r="E333" i="6"/>
  <c r="E335" i="6"/>
  <c r="E337" i="6"/>
  <c r="E339" i="6"/>
  <c r="E341" i="6"/>
  <c r="E343" i="6"/>
  <c r="E345" i="6"/>
  <c r="E347" i="6"/>
  <c r="E349" i="6"/>
  <c r="E351" i="6"/>
  <c r="E353" i="6"/>
  <c r="E355" i="6"/>
  <c r="E357" i="6"/>
  <c r="E359" i="6"/>
  <c r="E361" i="6"/>
  <c r="E363" i="6"/>
  <c r="E365" i="6"/>
  <c r="E367" i="6"/>
  <c r="E369" i="6"/>
  <c r="E371" i="6"/>
  <c r="E373" i="6"/>
  <c r="E377" i="6"/>
  <c r="F378" i="6"/>
  <c r="I378" i="6" s="1"/>
  <c r="F380" i="6"/>
  <c r="I380" i="6" s="1"/>
  <c r="F382" i="6"/>
  <c r="I382" i="6" s="1"/>
  <c r="F384" i="6"/>
  <c r="I384" i="6" s="1"/>
  <c r="F386" i="6"/>
  <c r="I386" i="6" s="1"/>
  <c r="F388" i="6"/>
  <c r="I388" i="6" s="1"/>
  <c r="F390" i="6"/>
  <c r="I390" i="6" s="1"/>
  <c r="F392" i="6"/>
  <c r="I392" i="6" s="1"/>
  <c r="F394" i="6"/>
  <c r="I394" i="6" s="1"/>
  <c r="F396" i="6"/>
  <c r="I396" i="6" s="1"/>
  <c r="F398" i="6"/>
  <c r="I398" i="6" s="1"/>
  <c r="F400" i="6"/>
  <c r="I400" i="6" s="1"/>
  <c r="F402" i="6"/>
  <c r="I402" i="6" s="1"/>
  <c r="F404" i="6"/>
  <c r="I404" i="6" s="1"/>
  <c r="F406" i="6"/>
  <c r="I406" i="6" s="1"/>
  <c r="F408" i="6"/>
  <c r="I408" i="6" s="1"/>
  <c r="F410" i="6"/>
  <c r="I410" i="6" s="1"/>
  <c r="F412" i="6"/>
  <c r="I412" i="6" s="1"/>
  <c r="F414" i="6"/>
  <c r="I414" i="6" s="1"/>
  <c r="F416" i="6"/>
  <c r="I416" i="6" s="1"/>
  <c r="F418" i="6"/>
  <c r="I418" i="6" s="1"/>
  <c r="G420" i="6"/>
  <c r="G421" i="6"/>
  <c r="G422" i="6"/>
  <c r="G423" i="6"/>
  <c r="G424" i="6"/>
  <c r="G425" i="6"/>
  <c r="G426" i="6"/>
  <c r="G427" i="6"/>
  <c r="G428" i="6"/>
  <c r="G429" i="6"/>
  <c r="G430" i="6"/>
  <c r="G431" i="6"/>
  <c r="G432" i="6"/>
  <c r="G433" i="6"/>
  <c r="G434" i="6"/>
  <c r="G435" i="6"/>
  <c r="G436" i="6"/>
  <c r="G437" i="6"/>
  <c r="G438" i="6"/>
  <c r="G439" i="6"/>
  <c r="G440" i="6"/>
  <c r="H443" i="6"/>
  <c r="J443" i="6" s="1"/>
  <c r="F445" i="6"/>
  <c r="I445" i="6" s="1"/>
  <c r="G445" i="6"/>
  <c r="E445" i="6"/>
  <c r="H448" i="6"/>
  <c r="J448" i="6" s="1"/>
  <c r="H451" i="6"/>
  <c r="J451" i="6" s="1"/>
  <c r="F453" i="6"/>
  <c r="I453" i="6" s="1"/>
  <c r="G453" i="6"/>
  <c r="E453" i="6"/>
  <c r="H456" i="6"/>
  <c r="J456" i="6" s="1"/>
  <c r="H459" i="6"/>
  <c r="J459" i="6" s="1"/>
  <c r="F461" i="6"/>
  <c r="I461" i="6" s="1"/>
  <c r="G461" i="6"/>
  <c r="E461" i="6"/>
  <c r="H464" i="6"/>
  <c r="J464" i="6" s="1"/>
  <c r="H467" i="6"/>
  <c r="J467" i="6" s="1"/>
  <c r="F469" i="6"/>
  <c r="I469" i="6" s="1"/>
  <c r="G469" i="6"/>
  <c r="E469" i="6"/>
  <c r="H472" i="6"/>
  <c r="J472" i="6" s="1"/>
  <c r="H475" i="6"/>
  <c r="J475" i="6" s="1"/>
  <c r="F477" i="6"/>
  <c r="I477" i="6" s="1"/>
  <c r="G477" i="6"/>
  <c r="E477" i="6"/>
  <c r="H480" i="6"/>
  <c r="J480" i="6" s="1"/>
  <c r="H483" i="6"/>
  <c r="J483" i="6" s="1"/>
  <c r="F485" i="6"/>
  <c r="I485" i="6" s="1"/>
  <c r="G485" i="6"/>
  <c r="E485" i="6"/>
  <c r="H488" i="6"/>
  <c r="J488" i="6" s="1"/>
  <c r="H492" i="6"/>
  <c r="J492" i="6" s="1"/>
  <c r="F493" i="6"/>
  <c r="I493" i="6" s="1"/>
  <c r="E545" i="6"/>
  <c r="G548" i="6"/>
  <c r="E553" i="6"/>
  <c r="G556" i="6"/>
  <c r="E561" i="6"/>
  <c r="G564" i="6"/>
  <c r="E569" i="6"/>
  <c r="G572" i="6"/>
  <c r="E577" i="6"/>
  <c r="G580" i="6"/>
  <c r="E585" i="6"/>
  <c r="G588" i="6"/>
  <c r="E593" i="6"/>
  <c r="G596" i="6"/>
  <c r="H602" i="6"/>
  <c r="J602" i="6" s="1"/>
  <c r="E657" i="6"/>
  <c r="E665" i="6"/>
  <c r="E673" i="6"/>
  <c r="E681" i="6"/>
  <c r="E689" i="6"/>
  <c r="E697" i="6"/>
  <c r="E705" i="6"/>
  <c r="E713" i="6"/>
  <c r="H421" i="6"/>
  <c r="J421" i="6" s="1"/>
  <c r="H423" i="6"/>
  <c r="J423" i="6" s="1"/>
  <c r="H425" i="6"/>
  <c r="J425" i="6" s="1"/>
  <c r="H427" i="6"/>
  <c r="J427" i="6" s="1"/>
  <c r="H429" i="6"/>
  <c r="J429" i="6" s="1"/>
  <c r="H431" i="6"/>
  <c r="J431" i="6" s="1"/>
  <c r="H433" i="6"/>
  <c r="J433" i="6" s="1"/>
  <c r="H435" i="6"/>
  <c r="J435" i="6" s="1"/>
  <c r="H437" i="6"/>
  <c r="J437" i="6" s="1"/>
  <c r="H439" i="6"/>
  <c r="J439" i="6" s="1"/>
  <c r="H442" i="6"/>
  <c r="J442" i="6" s="1"/>
  <c r="H445" i="6"/>
  <c r="J445" i="6" s="1"/>
  <c r="F447" i="6"/>
  <c r="I447" i="6" s="1"/>
  <c r="G447" i="6"/>
  <c r="E447" i="6"/>
  <c r="H450" i="6"/>
  <c r="J450" i="6" s="1"/>
  <c r="H453" i="6"/>
  <c r="J453" i="6" s="1"/>
  <c r="F455" i="6"/>
  <c r="I455" i="6" s="1"/>
  <c r="G455" i="6"/>
  <c r="E455" i="6"/>
  <c r="H458" i="6"/>
  <c r="J458" i="6" s="1"/>
  <c r="H461" i="6"/>
  <c r="J461" i="6" s="1"/>
  <c r="F463" i="6"/>
  <c r="I463" i="6" s="1"/>
  <c r="G463" i="6"/>
  <c r="E463" i="6"/>
  <c r="H466" i="6"/>
  <c r="J466" i="6" s="1"/>
  <c r="H469" i="6"/>
  <c r="J469" i="6" s="1"/>
  <c r="F471" i="6"/>
  <c r="I471" i="6" s="1"/>
  <c r="G471" i="6"/>
  <c r="E471" i="6"/>
  <c r="H474" i="6"/>
  <c r="J474" i="6" s="1"/>
  <c r="H477" i="6"/>
  <c r="J477" i="6" s="1"/>
  <c r="F479" i="6"/>
  <c r="I479" i="6" s="1"/>
  <c r="G479" i="6"/>
  <c r="E479" i="6"/>
  <c r="H482" i="6"/>
  <c r="J482" i="6" s="1"/>
  <c r="H485" i="6"/>
  <c r="J485" i="6" s="1"/>
  <c r="F487" i="6"/>
  <c r="I487" i="6" s="1"/>
  <c r="G487" i="6"/>
  <c r="E487" i="6"/>
  <c r="H495" i="6"/>
  <c r="J495" i="6" s="1"/>
  <c r="E496" i="6"/>
  <c r="E498" i="6"/>
  <c r="E500" i="6"/>
  <c r="E502" i="6"/>
  <c r="E504" i="6"/>
  <c r="E506" i="6"/>
  <c r="E508" i="6"/>
  <c r="E510" i="6"/>
  <c r="E512" i="6"/>
  <c r="E514" i="6"/>
  <c r="E516" i="6"/>
  <c r="E518" i="6"/>
  <c r="E520" i="6"/>
  <c r="E522" i="6"/>
  <c r="E524" i="6"/>
  <c r="E526" i="6"/>
  <c r="E528" i="6"/>
  <c r="E530" i="6"/>
  <c r="E532" i="6"/>
  <c r="E534" i="6"/>
  <c r="E536" i="6"/>
  <c r="E538" i="6"/>
  <c r="E540" i="6"/>
  <c r="E542" i="6"/>
  <c r="E547" i="6"/>
  <c r="G550" i="6"/>
  <c r="E555" i="6"/>
  <c r="G558" i="6"/>
  <c r="E563" i="6"/>
  <c r="G566" i="6"/>
  <c r="E571" i="6"/>
  <c r="G574" i="6"/>
  <c r="E579" i="6"/>
  <c r="G582" i="6"/>
  <c r="E587" i="6"/>
  <c r="G590" i="6"/>
  <c r="E595" i="6"/>
  <c r="G598" i="6"/>
  <c r="F616" i="6"/>
  <c r="I616" i="6" s="1"/>
  <c r="E659" i="6"/>
  <c r="E667" i="6"/>
  <c r="E675" i="6"/>
  <c r="E683" i="6"/>
  <c r="E691" i="6"/>
  <c r="E699" i="6"/>
  <c r="E707" i="6"/>
  <c r="E442" i="6"/>
  <c r="E444" i="6"/>
  <c r="E446" i="6"/>
  <c r="E448" i="6"/>
  <c r="E450" i="6"/>
  <c r="E452" i="6"/>
  <c r="E454" i="6"/>
  <c r="E456" i="6"/>
  <c r="E458" i="6"/>
  <c r="E460" i="6"/>
  <c r="E462" i="6"/>
  <c r="E464" i="6"/>
  <c r="E466" i="6"/>
  <c r="E468" i="6"/>
  <c r="E470" i="6"/>
  <c r="E472" i="6"/>
  <c r="E474" i="6"/>
  <c r="E476" i="6"/>
  <c r="E478" i="6"/>
  <c r="E480" i="6"/>
  <c r="E482" i="6"/>
  <c r="E484" i="6"/>
  <c r="E486" i="6"/>
  <c r="E488" i="6"/>
  <c r="E490" i="6"/>
  <c r="G491" i="6"/>
  <c r="E492" i="6"/>
  <c r="G493" i="6"/>
  <c r="E495" i="6"/>
  <c r="G497" i="6"/>
  <c r="H544" i="6"/>
  <c r="J544" i="6" s="1"/>
  <c r="H546" i="6"/>
  <c r="J546" i="6" s="1"/>
  <c r="H548" i="6"/>
  <c r="J548" i="6" s="1"/>
  <c r="H550" i="6"/>
  <c r="J550" i="6" s="1"/>
  <c r="H552" i="6"/>
  <c r="J552" i="6" s="1"/>
  <c r="H554" i="6"/>
  <c r="J554" i="6" s="1"/>
  <c r="H556" i="6"/>
  <c r="J556" i="6" s="1"/>
  <c r="H558" i="6"/>
  <c r="J558" i="6" s="1"/>
  <c r="H560" i="6"/>
  <c r="J560" i="6" s="1"/>
  <c r="H562" i="6"/>
  <c r="J562" i="6" s="1"/>
  <c r="H564" i="6"/>
  <c r="J564" i="6" s="1"/>
  <c r="H566" i="6"/>
  <c r="J566" i="6" s="1"/>
  <c r="H568" i="6"/>
  <c r="J568" i="6" s="1"/>
  <c r="H570" i="6"/>
  <c r="J570" i="6" s="1"/>
  <c r="H572" i="6"/>
  <c r="J572" i="6" s="1"/>
  <c r="H574" i="6"/>
  <c r="J574" i="6" s="1"/>
  <c r="H576" i="6"/>
  <c r="J576" i="6" s="1"/>
  <c r="H578" i="6"/>
  <c r="J578" i="6" s="1"/>
  <c r="H580" i="6"/>
  <c r="J580" i="6" s="1"/>
  <c r="H582" i="6"/>
  <c r="J582" i="6" s="1"/>
  <c r="H584" i="6"/>
  <c r="J584" i="6" s="1"/>
  <c r="H586" i="6"/>
  <c r="J586" i="6" s="1"/>
  <c r="H588" i="6"/>
  <c r="J588" i="6" s="1"/>
  <c r="H590" i="6"/>
  <c r="J590" i="6" s="1"/>
  <c r="H592" i="6"/>
  <c r="J592" i="6" s="1"/>
  <c r="H594" i="6"/>
  <c r="J594" i="6" s="1"/>
  <c r="H596" i="6"/>
  <c r="J596" i="6" s="1"/>
  <c r="H598" i="6"/>
  <c r="J598" i="6" s="1"/>
  <c r="F610" i="6"/>
  <c r="I610" i="6" s="1"/>
  <c r="G610" i="6"/>
  <c r="E610" i="6"/>
  <c r="H613" i="6"/>
  <c r="J613" i="6" s="1"/>
  <c r="G619" i="6"/>
  <c r="H619" i="6"/>
  <c r="J619" i="6" s="1"/>
  <c r="G621" i="6"/>
  <c r="H621" i="6"/>
  <c r="J621" i="6" s="1"/>
  <c r="G623" i="6"/>
  <c r="H623" i="6"/>
  <c r="J623" i="6" s="1"/>
  <c r="G625" i="6"/>
  <c r="H625" i="6"/>
  <c r="J625" i="6" s="1"/>
  <c r="G627" i="6"/>
  <c r="H627" i="6"/>
  <c r="J627" i="6" s="1"/>
  <c r="G629" i="6"/>
  <c r="H629" i="6"/>
  <c r="J629" i="6" s="1"/>
  <c r="G631" i="6"/>
  <c r="H631" i="6"/>
  <c r="J631" i="6" s="1"/>
  <c r="G633" i="6"/>
  <c r="H633" i="6"/>
  <c r="J633" i="6" s="1"/>
  <c r="G635" i="6"/>
  <c r="H635" i="6"/>
  <c r="J635" i="6" s="1"/>
  <c r="G637" i="6"/>
  <c r="H637" i="6"/>
  <c r="J637" i="6" s="1"/>
  <c r="G639" i="6"/>
  <c r="H639" i="6"/>
  <c r="J639" i="6" s="1"/>
  <c r="G641" i="6"/>
  <c r="H641" i="6"/>
  <c r="J641" i="6" s="1"/>
  <c r="G643" i="6"/>
  <c r="H643" i="6"/>
  <c r="J643" i="6" s="1"/>
  <c r="G645" i="6"/>
  <c r="H645" i="6"/>
  <c r="J645" i="6" s="1"/>
  <c r="G647" i="6"/>
  <c r="H647" i="6"/>
  <c r="J647" i="6" s="1"/>
  <c r="G649" i="6"/>
  <c r="H649" i="6"/>
  <c r="J649" i="6" s="1"/>
  <c r="G651" i="6"/>
  <c r="H651" i="6"/>
  <c r="J651" i="6" s="1"/>
  <c r="G653" i="6"/>
  <c r="H653" i="6"/>
  <c r="J653" i="6" s="1"/>
  <c r="F715" i="6"/>
  <c r="I715" i="6" s="1"/>
  <c r="H715" i="6"/>
  <c r="J715" i="6" s="1"/>
  <c r="G715" i="6"/>
  <c r="H716" i="6"/>
  <c r="J716" i="6" s="1"/>
  <c r="G716" i="6"/>
  <c r="E716" i="6"/>
  <c r="E722" i="6"/>
  <c r="E544" i="6"/>
  <c r="E546" i="6"/>
  <c r="E548" i="6"/>
  <c r="E550" i="6"/>
  <c r="E552" i="6"/>
  <c r="E554" i="6"/>
  <c r="E556" i="6"/>
  <c r="E558" i="6"/>
  <c r="E560" i="6"/>
  <c r="E562" i="6"/>
  <c r="E564" i="6"/>
  <c r="E566" i="6"/>
  <c r="E568" i="6"/>
  <c r="E570" i="6"/>
  <c r="E572" i="6"/>
  <c r="E574" i="6"/>
  <c r="E576" i="6"/>
  <c r="E578" i="6"/>
  <c r="E580" i="6"/>
  <c r="E582" i="6"/>
  <c r="E584" i="6"/>
  <c r="E586" i="6"/>
  <c r="E588" i="6"/>
  <c r="E590" i="6"/>
  <c r="E592" i="6"/>
  <c r="E594" i="6"/>
  <c r="E596" i="6"/>
  <c r="E598" i="6"/>
  <c r="H607" i="6"/>
  <c r="J607" i="6" s="1"/>
  <c r="F612" i="6"/>
  <c r="I612" i="6" s="1"/>
  <c r="G612" i="6"/>
  <c r="E612" i="6"/>
  <c r="G616" i="6"/>
  <c r="H616" i="6"/>
  <c r="J616" i="6" s="1"/>
  <c r="H714" i="6"/>
  <c r="J714" i="6" s="1"/>
  <c r="G714" i="6"/>
  <c r="E714" i="6"/>
  <c r="E724" i="6"/>
  <c r="E727" i="6"/>
  <c r="E731" i="6"/>
  <c r="E491" i="6"/>
  <c r="E493" i="6"/>
  <c r="E497" i="6"/>
  <c r="F544" i="6"/>
  <c r="I544" i="6" s="1"/>
  <c r="F546" i="6"/>
  <c r="I546" i="6" s="1"/>
  <c r="F548" i="6"/>
  <c r="I548" i="6" s="1"/>
  <c r="F550" i="6"/>
  <c r="I550" i="6" s="1"/>
  <c r="F552" i="6"/>
  <c r="I552" i="6" s="1"/>
  <c r="F554" i="6"/>
  <c r="I554" i="6" s="1"/>
  <c r="F556" i="6"/>
  <c r="I556" i="6" s="1"/>
  <c r="F558" i="6"/>
  <c r="I558" i="6" s="1"/>
  <c r="F560" i="6"/>
  <c r="I560" i="6" s="1"/>
  <c r="F562" i="6"/>
  <c r="I562" i="6" s="1"/>
  <c r="F564" i="6"/>
  <c r="I564" i="6" s="1"/>
  <c r="F566" i="6"/>
  <c r="I566" i="6" s="1"/>
  <c r="F568" i="6"/>
  <c r="I568" i="6" s="1"/>
  <c r="F570" i="6"/>
  <c r="I570" i="6" s="1"/>
  <c r="F572" i="6"/>
  <c r="I572" i="6" s="1"/>
  <c r="F574" i="6"/>
  <c r="I574" i="6" s="1"/>
  <c r="F576" i="6"/>
  <c r="I576" i="6" s="1"/>
  <c r="F578" i="6"/>
  <c r="I578" i="6" s="1"/>
  <c r="F580" i="6"/>
  <c r="I580" i="6" s="1"/>
  <c r="F582" i="6"/>
  <c r="I582" i="6" s="1"/>
  <c r="F584" i="6"/>
  <c r="I584" i="6" s="1"/>
  <c r="F586" i="6"/>
  <c r="I586" i="6" s="1"/>
  <c r="F588" i="6"/>
  <c r="I588" i="6" s="1"/>
  <c r="F590" i="6"/>
  <c r="I590" i="6" s="1"/>
  <c r="F592" i="6"/>
  <c r="I592" i="6" s="1"/>
  <c r="F594" i="6"/>
  <c r="I594" i="6" s="1"/>
  <c r="F596" i="6"/>
  <c r="I596" i="6" s="1"/>
  <c r="F598" i="6"/>
  <c r="I598" i="6" s="1"/>
  <c r="H599" i="6"/>
  <c r="J599" i="6" s="1"/>
  <c r="F599" i="6"/>
  <c r="I599" i="6" s="1"/>
  <c r="F600" i="6"/>
  <c r="I600" i="6" s="1"/>
  <c r="E600" i="6"/>
  <c r="H601" i="6"/>
  <c r="J601" i="6" s="1"/>
  <c r="F601" i="6"/>
  <c r="I601" i="6" s="1"/>
  <c r="F602" i="6"/>
  <c r="I602" i="6" s="1"/>
  <c r="E602" i="6"/>
  <c r="H603" i="6"/>
  <c r="J603" i="6" s="1"/>
  <c r="F603" i="6"/>
  <c r="I603" i="6" s="1"/>
  <c r="F604" i="6"/>
  <c r="I604" i="6" s="1"/>
  <c r="E604" i="6"/>
  <c r="H605" i="6"/>
  <c r="J605" i="6" s="1"/>
  <c r="F605" i="6"/>
  <c r="I605" i="6" s="1"/>
  <c r="F606" i="6"/>
  <c r="I606" i="6" s="1"/>
  <c r="G606" i="6"/>
  <c r="E606" i="6"/>
  <c r="H609" i="6"/>
  <c r="J609" i="6" s="1"/>
  <c r="H612" i="6"/>
  <c r="J612" i="6" s="1"/>
  <c r="F615" i="6"/>
  <c r="I615" i="6" s="1"/>
  <c r="G615" i="6"/>
  <c r="E615" i="6"/>
  <c r="E618" i="6"/>
  <c r="E620" i="6"/>
  <c r="E622" i="6"/>
  <c r="E624" i="6"/>
  <c r="E626" i="6"/>
  <c r="E628" i="6"/>
  <c r="E630" i="6"/>
  <c r="E632" i="6"/>
  <c r="E634" i="6"/>
  <c r="E636" i="6"/>
  <c r="E638" i="6"/>
  <c r="E640" i="6"/>
  <c r="E642" i="6"/>
  <c r="E644" i="6"/>
  <c r="E646" i="6"/>
  <c r="E648" i="6"/>
  <c r="E650" i="6"/>
  <c r="E652" i="6"/>
  <c r="E654" i="6"/>
  <c r="G655" i="6"/>
  <c r="F655" i="6"/>
  <c r="I655" i="6" s="1"/>
  <c r="H655" i="6"/>
  <c r="J655" i="6" s="1"/>
  <c r="E656" i="6"/>
  <c r="G657" i="6"/>
  <c r="F657" i="6"/>
  <c r="I657" i="6" s="1"/>
  <c r="H657" i="6"/>
  <c r="J657" i="6" s="1"/>
  <c r="E658" i="6"/>
  <c r="G659" i="6"/>
  <c r="F659" i="6"/>
  <c r="I659" i="6" s="1"/>
  <c r="H659" i="6"/>
  <c r="J659" i="6" s="1"/>
  <c r="E660" i="6"/>
  <c r="G661" i="6"/>
  <c r="F661" i="6"/>
  <c r="I661" i="6" s="1"/>
  <c r="H661" i="6"/>
  <c r="J661" i="6" s="1"/>
  <c r="E662" i="6"/>
  <c r="G663" i="6"/>
  <c r="F663" i="6"/>
  <c r="I663" i="6" s="1"/>
  <c r="H663" i="6"/>
  <c r="J663" i="6" s="1"/>
  <c r="E664" i="6"/>
  <c r="G665" i="6"/>
  <c r="F665" i="6"/>
  <c r="I665" i="6" s="1"/>
  <c r="H665" i="6"/>
  <c r="J665" i="6" s="1"/>
  <c r="E666" i="6"/>
  <c r="G667" i="6"/>
  <c r="F667" i="6"/>
  <c r="I667" i="6" s="1"/>
  <c r="H667" i="6"/>
  <c r="J667" i="6" s="1"/>
  <c r="E668" i="6"/>
  <c r="G669" i="6"/>
  <c r="F669" i="6"/>
  <c r="I669" i="6" s="1"/>
  <c r="H669" i="6"/>
  <c r="J669" i="6" s="1"/>
  <c r="E670" i="6"/>
  <c r="G671" i="6"/>
  <c r="F671" i="6"/>
  <c r="I671" i="6" s="1"/>
  <c r="H671" i="6"/>
  <c r="J671" i="6" s="1"/>
  <c r="E672" i="6"/>
  <c r="G673" i="6"/>
  <c r="F673" i="6"/>
  <c r="I673" i="6" s="1"/>
  <c r="H673" i="6"/>
  <c r="J673" i="6" s="1"/>
  <c r="E674" i="6"/>
  <c r="G675" i="6"/>
  <c r="F675" i="6"/>
  <c r="I675" i="6" s="1"/>
  <c r="H675" i="6"/>
  <c r="J675" i="6" s="1"/>
  <c r="E676" i="6"/>
  <c r="G677" i="6"/>
  <c r="F677" i="6"/>
  <c r="I677" i="6" s="1"/>
  <c r="H677" i="6"/>
  <c r="J677" i="6" s="1"/>
  <c r="E678" i="6"/>
  <c r="G679" i="6"/>
  <c r="F679" i="6"/>
  <c r="I679" i="6" s="1"/>
  <c r="H679" i="6"/>
  <c r="J679" i="6" s="1"/>
  <c r="E680" i="6"/>
  <c r="G681" i="6"/>
  <c r="F681" i="6"/>
  <c r="I681" i="6" s="1"/>
  <c r="H681" i="6"/>
  <c r="J681" i="6" s="1"/>
  <c r="E682" i="6"/>
  <c r="G683" i="6"/>
  <c r="F683" i="6"/>
  <c r="I683" i="6" s="1"/>
  <c r="H683" i="6"/>
  <c r="J683" i="6" s="1"/>
  <c r="E684" i="6"/>
  <c r="G685" i="6"/>
  <c r="F685" i="6"/>
  <c r="I685" i="6" s="1"/>
  <c r="H685" i="6"/>
  <c r="J685" i="6" s="1"/>
  <c r="E686" i="6"/>
  <c r="G687" i="6"/>
  <c r="F687" i="6"/>
  <c r="I687" i="6" s="1"/>
  <c r="H687" i="6"/>
  <c r="J687" i="6" s="1"/>
  <c r="E688" i="6"/>
  <c r="G689" i="6"/>
  <c r="F689" i="6"/>
  <c r="I689" i="6" s="1"/>
  <c r="H689" i="6"/>
  <c r="J689" i="6" s="1"/>
  <c r="E690" i="6"/>
  <c r="G691" i="6"/>
  <c r="F691" i="6"/>
  <c r="I691" i="6" s="1"/>
  <c r="H691" i="6"/>
  <c r="J691" i="6" s="1"/>
  <c r="E692" i="6"/>
  <c r="G693" i="6"/>
  <c r="F693" i="6"/>
  <c r="I693" i="6" s="1"/>
  <c r="H693" i="6"/>
  <c r="J693" i="6" s="1"/>
  <c r="E694" i="6"/>
  <c r="G695" i="6"/>
  <c r="F695" i="6"/>
  <c r="I695" i="6" s="1"/>
  <c r="H695" i="6"/>
  <c r="J695" i="6" s="1"/>
  <c r="E696" i="6"/>
  <c r="G697" i="6"/>
  <c r="F697" i="6"/>
  <c r="I697" i="6" s="1"/>
  <c r="H697" i="6"/>
  <c r="J697" i="6" s="1"/>
  <c r="E698" i="6"/>
  <c r="G699" i="6"/>
  <c r="F699" i="6"/>
  <c r="I699" i="6" s="1"/>
  <c r="H699" i="6"/>
  <c r="J699" i="6" s="1"/>
  <c r="E700" i="6"/>
  <c r="G701" i="6"/>
  <c r="F701" i="6"/>
  <c r="I701" i="6" s="1"/>
  <c r="H701" i="6"/>
  <c r="J701" i="6" s="1"/>
  <c r="E702" i="6"/>
  <c r="G703" i="6"/>
  <c r="F703" i="6"/>
  <c r="I703" i="6" s="1"/>
  <c r="H703" i="6"/>
  <c r="J703" i="6" s="1"/>
  <c r="E704" i="6"/>
  <c r="G705" i="6"/>
  <c r="F705" i="6"/>
  <c r="I705" i="6" s="1"/>
  <c r="H705" i="6"/>
  <c r="J705" i="6" s="1"/>
  <c r="E706" i="6"/>
  <c r="G707" i="6"/>
  <c r="F707" i="6"/>
  <c r="I707" i="6" s="1"/>
  <c r="H707" i="6"/>
  <c r="J707" i="6" s="1"/>
  <c r="E708" i="6"/>
  <c r="G709" i="6"/>
  <c r="F709" i="6"/>
  <c r="I709" i="6" s="1"/>
  <c r="H709" i="6"/>
  <c r="J709" i="6" s="1"/>
  <c r="E710" i="6"/>
  <c r="G711" i="6"/>
  <c r="F711" i="6"/>
  <c r="I711" i="6" s="1"/>
  <c r="H711" i="6"/>
  <c r="J711" i="6" s="1"/>
  <c r="E712" i="6"/>
  <c r="F713" i="6"/>
  <c r="I713" i="6" s="1"/>
  <c r="H713" i="6"/>
  <c r="J713" i="6" s="1"/>
  <c r="G713" i="6"/>
  <c r="E718" i="6"/>
  <c r="G599" i="6"/>
  <c r="G600" i="6"/>
  <c r="G601" i="6"/>
  <c r="G602" i="6"/>
  <c r="G603" i="6"/>
  <c r="G604" i="6"/>
  <c r="G605" i="6"/>
  <c r="H606" i="6"/>
  <c r="J606" i="6" s="1"/>
  <c r="F608" i="6"/>
  <c r="I608" i="6" s="1"/>
  <c r="G608" i="6"/>
  <c r="E608" i="6"/>
  <c r="H611" i="6"/>
  <c r="J611" i="6" s="1"/>
  <c r="H615" i="6"/>
  <c r="J615" i="6" s="1"/>
  <c r="E616" i="6"/>
  <c r="H617" i="6"/>
  <c r="J617" i="6" s="1"/>
  <c r="F619" i="6"/>
  <c r="I619" i="6" s="1"/>
  <c r="F621" i="6"/>
  <c r="I621" i="6" s="1"/>
  <c r="F623" i="6"/>
  <c r="I623" i="6" s="1"/>
  <c r="F625" i="6"/>
  <c r="I625" i="6" s="1"/>
  <c r="F627" i="6"/>
  <c r="I627" i="6" s="1"/>
  <c r="F629" i="6"/>
  <c r="I629" i="6" s="1"/>
  <c r="F631" i="6"/>
  <c r="I631" i="6" s="1"/>
  <c r="F633" i="6"/>
  <c r="I633" i="6" s="1"/>
  <c r="F635" i="6"/>
  <c r="I635" i="6" s="1"/>
  <c r="F637" i="6"/>
  <c r="I637" i="6" s="1"/>
  <c r="F639" i="6"/>
  <c r="I639" i="6" s="1"/>
  <c r="F641" i="6"/>
  <c r="I641" i="6" s="1"/>
  <c r="F643" i="6"/>
  <c r="I643" i="6" s="1"/>
  <c r="F645" i="6"/>
  <c r="I645" i="6" s="1"/>
  <c r="F647" i="6"/>
  <c r="I647" i="6" s="1"/>
  <c r="F649" i="6"/>
  <c r="I649" i="6" s="1"/>
  <c r="F651" i="6"/>
  <c r="I651" i="6" s="1"/>
  <c r="F653" i="6"/>
  <c r="I653" i="6" s="1"/>
  <c r="F714" i="6"/>
  <c r="I714" i="6" s="1"/>
  <c r="E715" i="6"/>
  <c r="F717" i="6"/>
  <c r="I717" i="6" s="1"/>
  <c r="E720" i="6"/>
  <c r="E725" i="6"/>
  <c r="E729" i="6"/>
  <c r="E733" i="6"/>
  <c r="E607" i="6"/>
  <c r="E609" i="6"/>
  <c r="E611" i="6"/>
  <c r="E613" i="6"/>
  <c r="E617" i="6"/>
  <c r="F686" i="6"/>
  <c r="I686" i="6" s="1"/>
  <c r="F688" i="6"/>
  <c r="I688" i="6" s="1"/>
  <c r="F690" i="6"/>
  <c r="I690" i="6" s="1"/>
  <c r="F692" i="6"/>
  <c r="I692" i="6" s="1"/>
  <c r="F694" i="6"/>
  <c r="I694" i="6" s="1"/>
  <c r="F696" i="6"/>
  <c r="I696" i="6" s="1"/>
  <c r="F698" i="6"/>
  <c r="I698" i="6" s="1"/>
  <c r="F700" i="6"/>
  <c r="I700" i="6" s="1"/>
  <c r="F702" i="6"/>
  <c r="I702" i="6" s="1"/>
  <c r="F704" i="6"/>
  <c r="I704" i="6" s="1"/>
  <c r="F706" i="6"/>
  <c r="I706" i="6" s="1"/>
  <c r="F708" i="6"/>
  <c r="I708" i="6" s="1"/>
  <c r="F710" i="6"/>
  <c r="I710" i="6" s="1"/>
  <c r="F712" i="6"/>
  <c r="I712" i="6" s="1"/>
  <c r="F737" i="6"/>
  <c r="I737" i="6" s="1"/>
  <c r="H737" i="6"/>
  <c r="J737" i="6" s="1"/>
  <c r="G737" i="6"/>
  <c r="E747" i="6"/>
  <c r="G748" i="6"/>
  <c r="E749" i="6"/>
  <c r="G750" i="6"/>
  <c r="E751" i="6"/>
  <c r="G752" i="6"/>
  <c r="E753" i="6"/>
  <c r="G754" i="6"/>
  <c r="E755" i="6"/>
  <c r="G756" i="6"/>
  <c r="E757" i="6"/>
  <c r="G758" i="6"/>
  <c r="E759" i="6"/>
  <c r="G760" i="6"/>
  <c r="E761" i="6"/>
  <c r="G762" i="6"/>
  <c r="E763" i="6"/>
  <c r="G764" i="6"/>
  <c r="E765" i="6"/>
  <c r="G766" i="6"/>
  <c r="E767" i="6"/>
  <c r="G768" i="6"/>
  <c r="E769" i="6"/>
  <c r="G770" i="6"/>
  <c r="E771" i="6"/>
  <c r="G772" i="6"/>
  <c r="E773" i="6"/>
  <c r="G774" i="6"/>
  <c r="E775" i="6"/>
  <c r="G776" i="6"/>
  <c r="E777" i="6"/>
  <c r="G778" i="6"/>
  <c r="E779" i="6"/>
  <c r="G780" i="6"/>
  <c r="E781" i="6"/>
  <c r="G782" i="6"/>
  <c r="E783" i="6"/>
  <c r="G784" i="6"/>
  <c r="E785" i="6"/>
  <c r="G786" i="6"/>
  <c r="E787" i="6"/>
  <c r="G788" i="6"/>
  <c r="E789" i="6"/>
  <c r="G790" i="6"/>
  <c r="E791" i="6"/>
  <c r="G792" i="6"/>
  <c r="E793" i="6"/>
  <c r="G794" i="6"/>
  <c r="E795" i="6"/>
  <c r="G796" i="6"/>
  <c r="E797" i="6"/>
  <c r="G798" i="6"/>
  <c r="E799" i="6"/>
  <c r="G800" i="6"/>
  <c r="E801" i="6"/>
  <c r="G802" i="6"/>
  <c r="E803" i="6"/>
  <c r="G804" i="6"/>
  <c r="E805" i="6"/>
  <c r="G806" i="6"/>
  <c r="E807" i="6"/>
  <c r="G808" i="6"/>
  <c r="E809" i="6"/>
  <c r="G810" i="6"/>
  <c r="E811" i="6"/>
  <c r="G812" i="6"/>
  <c r="E813" i="6"/>
  <c r="E815" i="6"/>
  <c r="E817" i="6"/>
  <c r="E819" i="6"/>
  <c r="E821" i="6"/>
  <c r="E823" i="6"/>
  <c r="E825" i="6"/>
  <c r="E827" i="6"/>
  <c r="E829" i="6"/>
  <c r="E831" i="6"/>
  <c r="E833" i="6"/>
  <c r="E835" i="6"/>
  <c r="E837" i="6"/>
  <c r="E839" i="6"/>
  <c r="E841" i="6"/>
  <c r="E843" i="6"/>
  <c r="E845" i="6"/>
  <c r="E847" i="6"/>
  <c r="E849" i="6"/>
  <c r="E851" i="6"/>
  <c r="E853" i="6"/>
  <c r="H856" i="6"/>
  <c r="J856" i="6" s="1"/>
  <c r="E859" i="6"/>
  <c r="E717" i="6"/>
  <c r="H718" i="6"/>
  <c r="J718" i="6" s="1"/>
  <c r="F718" i="6"/>
  <c r="I718" i="6" s="1"/>
  <c r="F719" i="6"/>
  <c r="I719" i="6" s="1"/>
  <c r="E719" i="6"/>
  <c r="H720" i="6"/>
  <c r="J720" i="6" s="1"/>
  <c r="F720" i="6"/>
  <c r="I720" i="6" s="1"/>
  <c r="F721" i="6"/>
  <c r="I721" i="6" s="1"/>
  <c r="E721" i="6"/>
  <c r="H722" i="6"/>
  <c r="J722" i="6" s="1"/>
  <c r="F722" i="6"/>
  <c r="I722" i="6" s="1"/>
  <c r="F723" i="6"/>
  <c r="I723" i="6" s="1"/>
  <c r="E723" i="6"/>
  <c r="H724" i="6"/>
  <c r="J724" i="6" s="1"/>
  <c r="F724" i="6"/>
  <c r="I724" i="6" s="1"/>
  <c r="F725" i="6"/>
  <c r="I725" i="6" s="1"/>
  <c r="H725" i="6"/>
  <c r="J725" i="6" s="1"/>
  <c r="G725" i="6"/>
  <c r="F727" i="6"/>
  <c r="I727" i="6" s="1"/>
  <c r="H727" i="6"/>
  <c r="J727" i="6" s="1"/>
  <c r="G727" i="6"/>
  <c r="F729" i="6"/>
  <c r="I729" i="6" s="1"/>
  <c r="H729" i="6"/>
  <c r="J729" i="6" s="1"/>
  <c r="G729" i="6"/>
  <c r="F731" i="6"/>
  <c r="I731" i="6" s="1"/>
  <c r="H731" i="6"/>
  <c r="J731" i="6" s="1"/>
  <c r="G731" i="6"/>
  <c r="F733" i="6"/>
  <c r="I733" i="6" s="1"/>
  <c r="H733" i="6"/>
  <c r="J733" i="6" s="1"/>
  <c r="G733" i="6"/>
  <c r="E739" i="6"/>
  <c r="E741" i="6"/>
  <c r="E743" i="6"/>
  <c r="E745" i="6"/>
  <c r="G717" i="6"/>
  <c r="G718" i="6"/>
  <c r="G719" i="6"/>
  <c r="G720" i="6"/>
  <c r="G721" i="6"/>
  <c r="G722" i="6"/>
  <c r="G723" i="6"/>
  <c r="G724" i="6"/>
  <c r="E736" i="6"/>
  <c r="G814" i="6"/>
  <c r="G816" i="6"/>
  <c r="G818" i="6"/>
  <c r="G820" i="6"/>
  <c r="G822" i="6"/>
  <c r="G824" i="6"/>
  <c r="G826" i="6"/>
  <c r="G828" i="6"/>
  <c r="G830" i="6"/>
  <c r="G832" i="6"/>
  <c r="G834" i="6"/>
  <c r="G836" i="6"/>
  <c r="G838" i="6"/>
  <c r="E840" i="6"/>
  <c r="E842" i="6"/>
  <c r="E844" i="6"/>
  <c r="E846" i="6"/>
  <c r="E848" i="6"/>
  <c r="E850" i="6"/>
  <c r="E852" i="6"/>
  <c r="G855" i="6"/>
  <c r="H717" i="6"/>
  <c r="J717" i="6" s="1"/>
  <c r="H719" i="6"/>
  <c r="J719" i="6" s="1"/>
  <c r="H721" i="6"/>
  <c r="J721" i="6" s="1"/>
  <c r="H723" i="6"/>
  <c r="J723" i="6" s="1"/>
  <c r="H726" i="6"/>
  <c r="J726" i="6" s="1"/>
  <c r="F726" i="6"/>
  <c r="I726" i="6" s="1"/>
  <c r="G726" i="6"/>
  <c r="H728" i="6"/>
  <c r="J728" i="6" s="1"/>
  <c r="F728" i="6"/>
  <c r="I728" i="6" s="1"/>
  <c r="G728" i="6"/>
  <c r="H730" i="6"/>
  <c r="J730" i="6" s="1"/>
  <c r="F730" i="6"/>
  <c r="I730" i="6" s="1"/>
  <c r="G730" i="6"/>
  <c r="H732" i="6"/>
  <c r="J732" i="6" s="1"/>
  <c r="F732" i="6"/>
  <c r="I732" i="6" s="1"/>
  <c r="G732" i="6"/>
  <c r="H735" i="6"/>
  <c r="J735" i="6" s="1"/>
  <c r="F735" i="6"/>
  <c r="I735" i="6" s="1"/>
  <c r="G735" i="6"/>
  <c r="G738" i="6"/>
  <c r="G740" i="6"/>
  <c r="G742" i="6"/>
  <c r="G744" i="6"/>
  <c r="G746" i="6"/>
  <c r="E857" i="6"/>
  <c r="E856" i="6"/>
  <c r="E882" i="6"/>
  <c r="G883" i="6"/>
  <c r="F883" i="6"/>
  <c r="I883" i="6" s="1"/>
  <c r="H883" i="6"/>
  <c r="J883" i="6" s="1"/>
  <c r="E884" i="6"/>
  <c r="G885" i="6"/>
  <c r="F885" i="6"/>
  <c r="I885" i="6" s="1"/>
  <c r="H885" i="6"/>
  <c r="J885" i="6" s="1"/>
  <c r="E886" i="6"/>
  <c r="G887" i="6"/>
  <c r="F887" i="6"/>
  <c r="I887" i="6" s="1"/>
  <c r="H887" i="6"/>
  <c r="J887" i="6" s="1"/>
  <c r="E888" i="6"/>
  <c r="G889" i="6"/>
  <c r="F889" i="6"/>
  <c r="I889" i="6" s="1"/>
  <c r="H889" i="6"/>
  <c r="J889" i="6" s="1"/>
  <c r="E890" i="6"/>
  <c r="G891" i="6"/>
  <c r="F891" i="6"/>
  <c r="I891" i="6" s="1"/>
  <c r="H891" i="6"/>
  <c r="J891" i="6" s="1"/>
  <c r="E892" i="6"/>
  <c r="G893" i="6"/>
  <c r="F893" i="6"/>
  <c r="I893" i="6" s="1"/>
  <c r="H893" i="6"/>
  <c r="J893" i="6" s="1"/>
  <c r="E894" i="6"/>
  <c r="G895" i="6"/>
  <c r="F895" i="6"/>
  <c r="I895" i="6" s="1"/>
  <c r="H895" i="6"/>
  <c r="J895" i="6" s="1"/>
  <c r="E896" i="6"/>
  <c r="G897" i="6"/>
  <c r="F897" i="6"/>
  <c r="I897" i="6" s="1"/>
  <c r="H897" i="6"/>
  <c r="J897" i="6" s="1"/>
  <c r="E898" i="6"/>
  <c r="G899" i="6"/>
  <c r="F899" i="6"/>
  <c r="I899" i="6" s="1"/>
  <c r="H899" i="6"/>
  <c r="J899" i="6" s="1"/>
  <c r="E900" i="6"/>
  <c r="F914" i="6"/>
  <c r="I914" i="6" s="1"/>
  <c r="H917" i="6"/>
  <c r="J917" i="6" s="1"/>
  <c r="G917" i="6"/>
  <c r="F917" i="6"/>
  <c r="I917" i="6" s="1"/>
  <c r="E917" i="6"/>
  <c r="F922" i="6"/>
  <c r="I922" i="6" s="1"/>
  <c r="H925" i="6"/>
  <c r="J925" i="6" s="1"/>
  <c r="G925" i="6"/>
  <c r="F925" i="6"/>
  <c r="I925" i="6" s="1"/>
  <c r="E925" i="6"/>
  <c r="F930" i="6"/>
  <c r="I930" i="6" s="1"/>
  <c r="H933" i="6"/>
  <c r="J933" i="6" s="1"/>
  <c r="G933" i="6"/>
  <c r="F933" i="6"/>
  <c r="I933" i="6" s="1"/>
  <c r="E933" i="6"/>
  <c r="F938" i="6"/>
  <c r="I938" i="6" s="1"/>
  <c r="H941" i="6"/>
  <c r="J941" i="6" s="1"/>
  <c r="G941" i="6"/>
  <c r="F941" i="6"/>
  <c r="I941" i="6" s="1"/>
  <c r="E941" i="6"/>
  <c r="F946" i="6"/>
  <c r="I946" i="6" s="1"/>
  <c r="H949" i="6"/>
  <c r="J949" i="6" s="1"/>
  <c r="G949" i="6"/>
  <c r="F949" i="6"/>
  <c r="I949" i="6" s="1"/>
  <c r="E949" i="6"/>
  <c r="F954" i="6"/>
  <c r="I954" i="6" s="1"/>
  <c r="H957" i="6"/>
  <c r="J957" i="6" s="1"/>
  <c r="G957" i="6"/>
  <c r="F957" i="6"/>
  <c r="I957" i="6" s="1"/>
  <c r="E957" i="6"/>
  <c r="F962" i="6"/>
  <c r="I962" i="6" s="1"/>
  <c r="H965" i="6"/>
  <c r="J965" i="6" s="1"/>
  <c r="G965" i="6"/>
  <c r="F965" i="6"/>
  <c r="I965" i="6" s="1"/>
  <c r="E965" i="6"/>
  <c r="F970" i="6"/>
  <c r="I970" i="6" s="1"/>
  <c r="H973" i="6"/>
  <c r="J973" i="6" s="1"/>
  <c r="G973" i="6"/>
  <c r="F973" i="6"/>
  <c r="I973" i="6" s="1"/>
  <c r="E973" i="6"/>
  <c r="E738" i="6"/>
  <c r="E740" i="6"/>
  <c r="E742" i="6"/>
  <c r="E744" i="6"/>
  <c r="E746" i="6"/>
  <c r="E748" i="6"/>
  <c r="E750" i="6"/>
  <c r="E752" i="6"/>
  <c r="E754" i="6"/>
  <c r="E756" i="6"/>
  <c r="E758" i="6"/>
  <c r="E760" i="6"/>
  <c r="E762" i="6"/>
  <c r="E764" i="6"/>
  <c r="E766" i="6"/>
  <c r="E768" i="6"/>
  <c r="E770" i="6"/>
  <c r="E772" i="6"/>
  <c r="E774" i="6"/>
  <c r="E776" i="6"/>
  <c r="E778" i="6"/>
  <c r="E780" i="6"/>
  <c r="E782" i="6"/>
  <c r="E784" i="6"/>
  <c r="E786" i="6"/>
  <c r="E788" i="6"/>
  <c r="E790" i="6"/>
  <c r="E792" i="6"/>
  <c r="E794" i="6"/>
  <c r="E796" i="6"/>
  <c r="E798" i="6"/>
  <c r="E800" i="6"/>
  <c r="E802" i="6"/>
  <c r="E804" i="6"/>
  <c r="E806" i="6"/>
  <c r="E808" i="6"/>
  <c r="E810" i="6"/>
  <c r="E812" i="6"/>
  <c r="E814" i="6"/>
  <c r="E816" i="6"/>
  <c r="E818" i="6"/>
  <c r="E820" i="6"/>
  <c r="E822" i="6"/>
  <c r="G823" i="6"/>
  <c r="E824" i="6"/>
  <c r="G825" i="6"/>
  <c r="E826" i="6"/>
  <c r="G827" i="6"/>
  <c r="E828" i="6"/>
  <c r="G829" i="6"/>
  <c r="E830" i="6"/>
  <c r="G831" i="6"/>
  <c r="E832" i="6"/>
  <c r="G833" i="6"/>
  <c r="E834" i="6"/>
  <c r="G835" i="6"/>
  <c r="E836" i="6"/>
  <c r="G837" i="6"/>
  <c r="E838" i="6"/>
  <c r="G839" i="6"/>
  <c r="G841" i="6"/>
  <c r="G843" i="6"/>
  <c r="G845" i="6"/>
  <c r="G847" i="6"/>
  <c r="G849" i="6"/>
  <c r="G851" i="6"/>
  <c r="G853" i="6"/>
  <c r="E855" i="6"/>
  <c r="F856" i="6"/>
  <c r="I856" i="6" s="1"/>
  <c r="G857" i="6"/>
  <c r="E860" i="6"/>
  <c r="E862" i="6"/>
  <c r="E864" i="6"/>
  <c r="E866" i="6"/>
  <c r="E868" i="6"/>
  <c r="E870" i="6"/>
  <c r="E872" i="6"/>
  <c r="E874" i="6"/>
  <c r="E876" i="6"/>
  <c r="E878" i="6"/>
  <c r="E880" i="6"/>
  <c r="H911" i="6"/>
  <c r="J911" i="6" s="1"/>
  <c r="G911" i="6"/>
  <c r="F911" i="6"/>
  <c r="I911" i="6" s="1"/>
  <c r="E911" i="6"/>
  <c r="F916" i="6"/>
  <c r="I916" i="6" s="1"/>
  <c r="H919" i="6"/>
  <c r="J919" i="6" s="1"/>
  <c r="G919" i="6"/>
  <c r="F919" i="6"/>
  <c r="I919" i="6" s="1"/>
  <c r="E919" i="6"/>
  <c r="F924" i="6"/>
  <c r="I924" i="6" s="1"/>
  <c r="H927" i="6"/>
  <c r="J927" i="6" s="1"/>
  <c r="G927" i="6"/>
  <c r="F927" i="6"/>
  <c r="I927" i="6" s="1"/>
  <c r="E927" i="6"/>
  <c r="F932" i="6"/>
  <c r="I932" i="6" s="1"/>
  <c r="H935" i="6"/>
  <c r="J935" i="6" s="1"/>
  <c r="G935" i="6"/>
  <c r="F935" i="6"/>
  <c r="I935" i="6" s="1"/>
  <c r="E935" i="6"/>
  <c r="F940" i="6"/>
  <c r="I940" i="6" s="1"/>
  <c r="H943" i="6"/>
  <c r="J943" i="6" s="1"/>
  <c r="G943" i="6"/>
  <c r="F943" i="6"/>
  <c r="I943" i="6" s="1"/>
  <c r="E943" i="6"/>
  <c r="F948" i="6"/>
  <c r="I948" i="6" s="1"/>
  <c r="H951" i="6"/>
  <c r="J951" i="6" s="1"/>
  <c r="G951" i="6"/>
  <c r="F951" i="6"/>
  <c r="I951" i="6" s="1"/>
  <c r="E951" i="6"/>
  <c r="F956" i="6"/>
  <c r="I956" i="6" s="1"/>
  <c r="H959" i="6"/>
  <c r="J959" i="6" s="1"/>
  <c r="G959" i="6"/>
  <c r="F959" i="6"/>
  <c r="I959" i="6" s="1"/>
  <c r="E959" i="6"/>
  <c r="F964" i="6"/>
  <c r="I964" i="6" s="1"/>
  <c r="H967" i="6"/>
  <c r="J967" i="6" s="1"/>
  <c r="G967" i="6"/>
  <c r="F967" i="6"/>
  <c r="I967" i="6" s="1"/>
  <c r="E967" i="6"/>
  <c r="F972" i="6"/>
  <c r="I972" i="6" s="1"/>
  <c r="E977" i="6"/>
  <c r="G856" i="6"/>
  <c r="E858" i="6"/>
  <c r="G859" i="6"/>
  <c r="H859" i="6"/>
  <c r="J859" i="6" s="1"/>
  <c r="F859" i="6"/>
  <c r="I859" i="6" s="1"/>
  <c r="E883" i="6"/>
  <c r="E885" i="6"/>
  <c r="E887" i="6"/>
  <c r="E889" i="6"/>
  <c r="E891" i="6"/>
  <c r="E893" i="6"/>
  <c r="E895" i="6"/>
  <c r="E897" i="6"/>
  <c r="E899" i="6"/>
  <c r="F910" i="6"/>
  <c r="I910" i="6" s="1"/>
  <c r="H913" i="6"/>
  <c r="J913" i="6" s="1"/>
  <c r="G913" i="6"/>
  <c r="F913" i="6"/>
  <c r="I913" i="6" s="1"/>
  <c r="E913" i="6"/>
  <c r="F918" i="6"/>
  <c r="I918" i="6" s="1"/>
  <c r="H921" i="6"/>
  <c r="J921" i="6" s="1"/>
  <c r="G921" i="6"/>
  <c r="F921" i="6"/>
  <c r="I921" i="6" s="1"/>
  <c r="E921" i="6"/>
  <c r="F926" i="6"/>
  <c r="I926" i="6" s="1"/>
  <c r="H929" i="6"/>
  <c r="J929" i="6" s="1"/>
  <c r="G929" i="6"/>
  <c r="F929" i="6"/>
  <c r="I929" i="6" s="1"/>
  <c r="E929" i="6"/>
  <c r="F934" i="6"/>
  <c r="I934" i="6" s="1"/>
  <c r="H937" i="6"/>
  <c r="J937" i="6" s="1"/>
  <c r="G937" i="6"/>
  <c r="F937" i="6"/>
  <c r="I937" i="6" s="1"/>
  <c r="E937" i="6"/>
  <c r="F942" i="6"/>
  <c r="I942" i="6" s="1"/>
  <c r="H945" i="6"/>
  <c r="J945" i="6" s="1"/>
  <c r="G945" i="6"/>
  <c r="F945" i="6"/>
  <c r="I945" i="6" s="1"/>
  <c r="E945" i="6"/>
  <c r="F950" i="6"/>
  <c r="I950" i="6" s="1"/>
  <c r="H953" i="6"/>
  <c r="J953" i="6" s="1"/>
  <c r="G953" i="6"/>
  <c r="F953" i="6"/>
  <c r="I953" i="6" s="1"/>
  <c r="E953" i="6"/>
  <c r="F958" i="6"/>
  <c r="I958" i="6" s="1"/>
  <c r="H961" i="6"/>
  <c r="J961" i="6" s="1"/>
  <c r="G961" i="6"/>
  <c r="F961" i="6"/>
  <c r="I961" i="6" s="1"/>
  <c r="E961" i="6"/>
  <c r="F966" i="6"/>
  <c r="I966" i="6" s="1"/>
  <c r="H969" i="6"/>
  <c r="J969" i="6" s="1"/>
  <c r="G969" i="6"/>
  <c r="F969" i="6"/>
  <c r="I969" i="6" s="1"/>
  <c r="E969" i="6"/>
  <c r="F975" i="6"/>
  <c r="I975" i="6" s="1"/>
  <c r="G861" i="6"/>
  <c r="H861" i="6"/>
  <c r="J861" i="6" s="1"/>
  <c r="G863" i="6"/>
  <c r="H863" i="6"/>
  <c r="J863" i="6" s="1"/>
  <c r="G865" i="6"/>
  <c r="H865" i="6"/>
  <c r="J865" i="6" s="1"/>
  <c r="G867" i="6"/>
  <c r="H867" i="6"/>
  <c r="J867" i="6" s="1"/>
  <c r="G869" i="6"/>
  <c r="H869" i="6"/>
  <c r="J869" i="6" s="1"/>
  <c r="G871" i="6"/>
  <c r="H871" i="6"/>
  <c r="J871" i="6" s="1"/>
  <c r="G873" i="6"/>
  <c r="H873" i="6"/>
  <c r="J873" i="6" s="1"/>
  <c r="G875" i="6"/>
  <c r="H875" i="6"/>
  <c r="J875" i="6" s="1"/>
  <c r="G877" i="6"/>
  <c r="H877" i="6"/>
  <c r="J877" i="6" s="1"/>
  <c r="G879" i="6"/>
  <c r="H879" i="6"/>
  <c r="J879" i="6" s="1"/>
  <c r="G881" i="6"/>
  <c r="H881" i="6"/>
  <c r="J881" i="6" s="1"/>
  <c r="F912" i="6"/>
  <c r="I912" i="6" s="1"/>
  <c r="H915" i="6"/>
  <c r="J915" i="6" s="1"/>
  <c r="G915" i="6"/>
  <c r="F915" i="6"/>
  <c r="I915" i="6" s="1"/>
  <c r="E915" i="6"/>
  <c r="F920" i="6"/>
  <c r="I920" i="6" s="1"/>
  <c r="H923" i="6"/>
  <c r="J923" i="6" s="1"/>
  <c r="G923" i="6"/>
  <c r="F923" i="6"/>
  <c r="I923" i="6" s="1"/>
  <c r="E923" i="6"/>
  <c r="F928" i="6"/>
  <c r="I928" i="6" s="1"/>
  <c r="H931" i="6"/>
  <c r="J931" i="6" s="1"/>
  <c r="G931" i="6"/>
  <c r="F931" i="6"/>
  <c r="I931" i="6" s="1"/>
  <c r="E931" i="6"/>
  <c r="F936" i="6"/>
  <c r="I936" i="6" s="1"/>
  <c r="H939" i="6"/>
  <c r="J939" i="6" s="1"/>
  <c r="G939" i="6"/>
  <c r="F939" i="6"/>
  <c r="I939" i="6" s="1"/>
  <c r="E939" i="6"/>
  <c r="F944" i="6"/>
  <c r="I944" i="6" s="1"/>
  <c r="H947" i="6"/>
  <c r="J947" i="6" s="1"/>
  <c r="G947" i="6"/>
  <c r="F947" i="6"/>
  <c r="I947" i="6" s="1"/>
  <c r="E947" i="6"/>
  <c r="F952" i="6"/>
  <c r="I952" i="6" s="1"/>
  <c r="H955" i="6"/>
  <c r="J955" i="6" s="1"/>
  <c r="G955" i="6"/>
  <c r="F955" i="6"/>
  <c r="I955" i="6" s="1"/>
  <c r="E955" i="6"/>
  <c r="F960" i="6"/>
  <c r="I960" i="6" s="1"/>
  <c r="H963" i="6"/>
  <c r="J963" i="6" s="1"/>
  <c r="G963" i="6"/>
  <c r="F963" i="6"/>
  <c r="I963" i="6" s="1"/>
  <c r="E963" i="6"/>
  <c r="F968" i="6"/>
  <c r="I968" i="6" s="1"/>
  <c r="H971" i="6"/>
  <c r="J971" i="6" s="1"/>
  <c r="G971" i="6"/>
  <c r="F971" i="6"/>
  <c r="I971" i="6" s="1"/>
  <c r="E971" i="6"/>
  <c r="F864" i="6"/>
  <c r="I864" i="6" s="1"/>
  <c r="F866" i="6"/>
  <c r="I866" i="6" s="1"/>
  <c r="F868" i="6"/>
  <c r="I868" i="6" s="1"/>
  <c r="F870" i="6"/>
  <c r="I870" i="6" s="1"/>
  <c r="F872" i="6"/>
  <c r="I872" i="6" s="1"/>
  <c r="F874" i="6"/>
  <c r="I874" i="6" s="1"/>
  <c r="F876" i="6"/>
  <c r="I876" i="6" s="1"/>
  <c r="F878" i="6"/>
  <c r="I878" i="6" s="1"/>
  <c r="F880" i="6"/>
  <c r="I880" i="6" s="1"/>
  <c r="F882" i="6"/>
  <c r="I882" i="6" s="1"/>
  <c r="F884" i="6"/>
  <c r="I884" i="6" s="1"/>
  <c r="F886" i="6"/>
  <c r="I886" i="6" s="1"/>
  <c r="F888" i="6"/>
  <c r="I888" i="6" s="1"/>
  <c r="F890" i="6"/>
  <c r="I890" i="6" s="1"/>
  <c r="F892" i="6"/>
  <c r="I892" i="6" s="1"/>
  <c r="H901" i="6"/>
  <c r="J901" i="6" s="1"/>
  <c r="G901" i="6"/>
  <c r="H903" i="6"/>
  <c r="J903" i="6" s="1"/>
  <c r="G903" i="6"/>
  <c r="H905" i="6"/>
  <c r="J905" i="6" s="1"/>
  <c r="G905" i="6"/>
  <c r="H907" i="6"/>
  <c r="J907" i="6" s="1"/>
  <c r="G907" i="6"/>
  <c r="H909" i="6"/>
  <c r="J909" i="6" s="1"/>
  <c r="G909" i="6"/>
  <c r="H994" i="6"/>
  <c r="J994" i="6" s="1"/>
  <c r="F902" i="6"/>
  <c r="I902" i="6" s="1"/>
  <c r="F904" i="6"/>
  <c r="I904" i="6" s="1"/>
  <c r="F906" i="6"/>
  <c r="I906" i="6" s="1"/>
  <c r="F908" i="6"/>
  <c r="I908" i="6" s="1"/>
  <c r="G976" i="6"/>
  <c r="H977" i="6"/>
  <c r="J977" i="6" s="1"/>
  <c r="G977" i="6"/>
  <c r="F977" i="6"/>
  <c r="I977" i="6" s="1"/>
  <c r="E978" i="6"/>
  <c r="G979" i="6"/>
  <c r="E980" i="6"/>
  <c r="G981" i="6"/>
  <c r="E982" i="6"/>
  <c r="G983" i="6"/>
  <c r="E984" i="6"/>
  <c r="G985" i="6"/>
  <c r="E986" i="6"/>
  <c r="G987" i="6"/>
  <c r="E988" i="6"/>
  <c r="F901" i="6"/>
  <c r="I901" i="6" s="1"/>
  <c r="F903" i="6"/>
  <c r="I903" i="6" s="1"/>
  <c r="F905" i="6"/>
  <c r="I905" i="6" s="1"/>
  <c r="F907" i="6"/>
  <c r="I907" i="6" s="1"/>
  <c r="F909" i="6"/>
  <c r="I909" i="6" s="1"/>
  <c r="F995" i="6"/>
  <c r="I995" i="6" s="1"/>
  <c r="H995" i="6"/>
  <c r="J995" i="6" s="1"/>
  <c r="G995" i="6"/>
  <c r="E995" i="6"/>
  <c r="E976" i="6"/>
  <c r="E979" i="6"/>
  <c r="E981" i="6"/>
  <c r="E983" i="6"/>
  <c r="E985" i="6"/>
  <c r="E987" i="6"/>
  <c r="H989" i="6"/>
  <c r="J989" i="6" s="1"/>
  <c r="E989" i="6"/>
  <c r="F991" i="6"/>
  <c r="I991" i="6" s="1"/>
  <c r="H991" i="6"/>
  <c r="J991" i="6" s="1"/>
  <c r="G991" i="6"/>
  <c r="H996" i="6"/>
  <c r="J996" i="6" s="1"/>
  <c r="F997" i="6"/>
  <c r="I997" i="6" s="1"/>
  <c r="H997" i="6"/>
  <c r="J997" i="6" s="1"/>
  <c r="G997" i="6"/>
  <c r="F1004" i="6"/>
  <c r="I1004" i="6" s="1"/>
  <c r="E902" i="6"/>
  <c r="E904" i="6"/>
  <c r="E906" i="6"/>
  <c r="E908" i="6"/>
  <c r="E910" i="6"/>
  <c r="E912" i="6"/>
  <c r="E914" i="6"/>
  <c r="E916" i="6"/>
  <c r="E918" i="6"/>
  <c r="E920" i="6"/>
  <c r="E922" i="6"/>
  <c r="E924" i="6"/>
  <c r="E926" i="6"/>
  <c r="E928" i="6"/>
  <c r="E930" i="6"/>
  <c r="E932" i="6"/>
  <c r="E934" i="6"/>
  <c r="E936" i="6"/>
  <c r="E938" i="6"/>
  <c r="E940" i="6"/>
  <c r="E942" i="6"/>
  <c r="E944" i="6"/>
  <c r="E946" i="6"/>
  <c r="E948" i="6"/>
  <c r="E950" i="6"/>
  <c r="E952" i="6"/>
  <c r="E954" i="6"/>
  <c r="E956" i="6"/>
  <c r="E958" i="6"/>
  <c r="E960" i="6"/>
  <c r="E962" i="6"/>
  <c r="E964" i="6"/>
  <c r="E966" i="6"/>
  <c r="E968" i="6"/>
  <c r="E970" i="6"/>
  <c r="E972" i="6"/>
  <c r="E975" i="6"/>
  <c r="F976" i="6"/>
  <c r="I976" i="6" s="1"/>
  <c r="F979" i="6"/>
  <c r="I979" i="6" s="1"/>
  <c r="H980" i="6"/>
  <c r="J980" i="6" s="1"/>
  <c r="F981" i="6"/>
  <c r="I981" i="6" s="1"/>
  <c r="H982" i="6"/>
  <c r="J982" i="6" s="1"/>
  <c r="F983" i="6"/>
  <c r="I983" i="6" s="1"/>
  <c r="H984" i="6"/>
  <c r="J984" i="6" s="1"/>
  <c r="F985" i="6"/>
  <c r="I985" i="6" s="1"/>
  <c r="H986" i="6"/>
  <c r="J986" i="6" s="1"/>
  <c r="F987" i="6"/>
  <c r="I987" i="6" s="1"/>
  <c r="H988" i="6"/>
  <c r="J988" i="6" s="1"/>
  <c r="F989" i="6"/>
  <c r="I989" i="6" s="1"/>
  <c r="H990" i="6"/>
  <c r="J990" i="6" s="1"/>
  <c r="F990" i="6"/>
  <c r="I990" i="6" s="1"/>
  <c r="E990" i="6"/>
  <c r="H998" i="6"/>
  <c r="J998" i="6" s="1"/>
  <c r="F999" i="6"/>
  <c r="I999" i="6" s="1"/>
  <c r="H999" i="6"/>
  <c r="J999" i="6" s="1"/>
  <c r="G999" i="6"/>
  <c r="H1000" i="6"/>
  <c r="J1000" i="6" s="1"/>
  <c r="F1001" i="6"/>
  <c r="I1001" i="6" s="1"/>
  <c r="H1001" i="6"/>
  <c r="J1001" i="6" s="1"/>
  <c r="G1001" i="6"/>
  <c r="H1002" i="6"/>
  <c r="J1002" i="6" s="1"/>
  <c r="F1003" i="6"/>
  <c r="I1003" i="6" s="1"/>
  <c r="G1003" i="6"/>
  <c r="H1003" i="6"/>
  <c r="J1003" i="6" s="1"/>
  <c r="G989" i="6"/>
  <c r="G990" i="6"/>
  <c r="H992" i="6"/>
  <c r="J992" i="6" s="1"/>
  <c r="F993" i="6"/>
  <c r="I993" i="6" s="1"/>
  <c r="H993" i="6"/>
  <c r="J993" i="6" s="1"/>
  <c r="G993" i="6"/>
  <c r="E992" i="6"/>
  <c r="E994" i="6"/>
  <c r="E996" i="6"/>
  <c r="E998" i="6"/>
  <c r="E1000" i="6"/>
  <c r="E1002" i="6"/>
  <c r="H1006" i="6"/>
  <c r="J1006" i="6" s="1"/>
  <c r="F1007" i="6"/>
  <c r="I1007" i="6" s="1"/>
  <c r="E1077" i="6"/>
  <c r="E1085" i="6"/>
  <c r="E1093" i="6"/>
  <c r="F992" i="6"/>
  <c r="I992" i="6" s="1"/>
  <c r="F994" i="6"/>
  <c r="I994" i="6" s="1"/>
  <c r="F996" i="6"/>
  <c r="I996" i="6" s="1"/>
  <c r="F998" i="6"/>
  <c r="I998" i="6" s="1"/>
  <c r="F1000" i="6"/>
  <c r="I1000" i="6" s="1"/>
  <c r="F1002" i="6"/>
  <c r="I1002" i="6" s="1"/>
  <c r="H1008" i="6"/>
  <c r="J1008" i="6" s="1"/>
  <c r="F1009" i="6"/>
  <c r="I1009" i="6" s="1"/>
  <c r="H1010" i="6"/>
  <c r="J1010" i="6" s="1"/>
  <c r="F1011" i="6"/>
  <c r="I1011" i="6" s="1"/>
  <c r="H1012" i="6"/>
  <c r="J1012" i="6" s="1"/>
  <c r="F1013" i="6"/>
  <c r="I1013" i="6" s="1"/>
  <c r="H1014" i="6"/>
  <c r="J1014" i="6" s="1"/>
  <c r="F1015" i="6"/>
  <c r="I1015" i="6" s="1"/>
  <c r="H1016" i="6"/>
  <c r="J1016" i="6" s="1"/>
  <c r="F1017" i="6"/>
  <c r="I1017" i="6" s="1"/>
  <c r="H1018" i="6"/>
  <c r="J1018" i="6" s="1"/>
  <c r="F1019" i="6"/>
  <c r="I1019" i="6" s="1"/>
  <c r="H1020" i="6"/>
  <c r="J1020" i="6" s="1"/>
  <c r="F1021" i="6"/>
  <c r="I1021" i="6" s="1"/>
  <c r="E1022" i="6"/>
  <c r="F1023" i="6"/>
  <c r="I1023" i="6" s="1"/>
  <c r="E1024" i="6"/>
  <c r="F1025" i="6"/>
  <c r="I1025" i="6" s="1"/>
  <c r="E1026" i="6"/>
  <c r="F1027" i="6"/>
  <c r="I1027" i="6" s="1"/>
  <c r="E1028" i="6"/>
  <c r="F1029" i="6"/>
  <c r="I1029" i="6" s="1"/>
  <c r="E1030" i="6"/>
  <c r="F1031" i="6"/>
  <c r="I1031" i="6" s="1"/>
  <c r="E1032" i="6"/>
  <c r="F1033" i="6"/>
  <c r="I1033" i="6" s="1"/>
  <c r="E1034" i="6"/>
  <c r="F1035" i="6"/>
  <c r="I1035" i="6" s="1"/>
  <c r="E1036" i="6"/>
  <c r="F1037" i="6"/>
  <c r="I1037" i="6" s="1"/>
  <c r="E1038" i="6"/>
  <c r="F1039" i="6"/>
  <c r="I1039" i="6" s="1"/>
  <c r="E1040" i="6"/>
  <c r="F1041" i="6"/>
  <c r="I1041" i="6" s="1"/>
  <c r="E1042" i="6"/>
  <c r="F1043" i="6"/>
  <c r="I1043" i="6" s="1"/>
  <c r="E1044" i="6"/>
  <c r="F1045" i="6"/>
  <c r="I1045" i="6" s="1"/>
  <c r="E1046" i="6"/>
  <c r="F1047" i="6"/>
  <c r="I1047" i="6" s="1"/>
  <c r="E1048" i="6"/>
  <c r="F1049" i="6"/>
  <c r="I1049" i="6" s="1"/>
  <c r="E1050" i="6"/>
  <c r="F1051" i="6"/>
  <c r="I1051" i="6" s="1"/>
  <c r="E1052" i="6"/>
  <c r="F1053" i="6"/>
  <c r="I1053" i="6" s="1"/>
  <c r="F1055" i="6"/>
  <c r="I1055" i="6" s="1"/>
  <c r="F1057" i="6"/>
  <c r="I1057" i="6" s="1"/>
  <c r="F1059" i="6"/>
  <c r="I1059" i="6" s="1"/>
  <c r="F1061" i="6"/>
  <c r="I1061" i="6" s="1"/>
  <c r="F1063" i="6"/>
  <c r="I1063" i="6" s="1"/>
  <c r="F1065" i="6"/>
  <c r="I1065" i="6" s="1"/>
  <c r="E1071" i="6"/>
  <c r="E1079" i="6"/>
  <c r="E1087" i="6"/>
  <c r="H1004" i="6"/>
  <c r="J1004" i="6" s="1"/>
  <c r="G1004" i="6"/>
  <c r="E1004" i="6"/>
  <c r="E1073" i="6"/>
  <c r="E1081" i="6"/>
  <c r="E1089" i="6"/>
  <c r="F1005" i="6"/>
  <c r="I1005" i="6" s="1"/>
  <c r="E1054" i="6"/>
  <c r="E1056" i="6"/>
  <c r="E1058" i="6"/>
  <c r="E1060" i="6"/>
  <c r="E1062" i="6"/>
  <c r="E1064" i="6"/>
  <c r="E1066" i="6"/>
  <c r="E1075" i="6"/>
  <c r="E1083" i="6"/>
  <c r="E1091" i="6"/>
  <c r="G1005" i="6"/>
  <c r="E1006" i="6"/>
  <c r="G1007" i="6"/>
  <c r="E1008" i="6"/>
  <c r="G1009" i="6"/>
  <c r="E1010" i="6"/>
  <c r="G1011" i="6"/>
  <c r="E1012" i="6"/>
  <c r="G1013" i="6"/>
  <c r="E1014" i="6"/>
  <c r="G1015" i="6"/>
  <c r="E1016" i="6"/>
  <c r="G1017" i="6"/>
  <c r="E1018" i="6"/>
  <c r="G1019" i="6"/>
  <c r="E1020" i="6"/>
  <c r="G1021" i="6"/>
  <c r="G1023" i="6"/>
  <c r="G1025" i="6"/>
  <c r="G1027" i="6"/>
  <c r="G1029" i="6"/>
  <c r="G1031" i="6"/>
  <c r="G1033" i="6"/>
  <c r="G1035" i="6"/>
  <c r="G1037" i="6"/>
  <c r="G1039" i="6"/>
  <c r="G1041" i="6"/>
  <c r="G1043" i="6"/>
  <c r="G1045" i="6"/>
  <c r="G1047" i="6"/>
  <c r="G1049" i="6"/>
  <c r="G1051" i="6"/>
  <c r="G1053" i="6"/>
  <c r="G1055" i="6"/>
  <c r="G1057" i="6"/>
  <c r="G1059" i="6"/>
  <c r="G1061" i="6"/>
  <c r="G1063" i="6"/>
  <c r="G1065" i="6"/>
  <c r="E1072" i="6"/>
  <c r="G1097" i="6"/>
  <c r="F1097" i="6"/>
  <c r="I1097" i="6" s="1"/>
  <c r="H1097" i="6"/>
  <c r="J1097" i="6" s="1"/>
  <c r="H1098" i="6"/>
  <c r="J1098" i="6" s="1"/>
  <c r="F1099" i="6"/>
  <c r="I1099" i="6" s="1"/>
  <c r="H1106" i="6"/>
  <c r="J1106" i="6" s="1"/>
  <c r="F1107" i="6"/>
  <c r="I1107" i="6" s="1"/>
  <c r="H1114" i="6"/>
  <c r="J1114" i="6" s="1"/>
  <c r="F1115" i="6"/>
  <c r="I1115" i="6" s="1"/>
  <c r="H1118" i="6"/>
  <c r="J1118" i="6" s="1"/>
  <c r="F1123" i="6"/>
  <c r="I1123" i="6" s="1"/>
  <c r="E1128" i="6"/>
  <c r="E1130" i="6"/>
  <c r="E1138" i="6"/>
  <c r="E1146" i="6"/>
  <c r="H1100" i="6"/>
  <c r="J1100" i="6" s="1"/>
  <c r="F1101" i="6"/>
  <c r="I1101" i="6" s="1"/>
  <c r="H1108" i="6"/>
  <c r="J1108" i="6" s="1"/>
  <c r="F1109" i="6"/>
  <c r="I1109" i="6" s="1"/>
  <c r="H1116" i="6"/>
  <c r="J1116" i="6" s="1"/>
  <c r="F1117" i="6"/>
  <c r="I1117" i="6" s="1"/>
  <c r="H1120" i="6"/>
  <c r="J1120" i="6" s="1"/>
  <c r="F1125" i="6"/>
  <c r="I1125" i="6" s="1"/>
  <c r="E1132" i="6"/>
  <c r="E1140" i="6"/>
  <c r="E1148" i="6"/>
  <c r="E1005" i="6"/>
  <c r="G1006" i="6"/>
  <c r="E1007" i="6"/>
  <c r="G1008" i="6"/>
  <c r="E1009" i="6"/>
  <c r="E1011" i="6"/>
  <c r="E1013" i="6"/>
  <c r="E1015" i="6"/>
  <c r="E1017" i="6"/>
  <c r="E1019" i="6"/>
  <c r="E1021" i="6"/>
  <c r="E1023" i="6"/>
  <c r="E1025" i="6"/>
  <c r="E1027" i="6"/>
  <c r="E1029" i="6"/>
  <c r="E1031" i="6"/>
  <c r="E1033" i="6"/>
  <c r="E1035" i="6"/>
  <c r="E1037" i="6"/>
  <c r="E1039" i="6"/>
  <c r="E1041" i="6"/>
  <c r="E1043" i="6"/>
  <c r="E1045" i="6"/>
  <c r="E1047" i="6"/>
  <c r="E1049" i="6"/>
  <c r="E1051" i="6"/>
  <c r="E1053" i="6"/>
  <c r="E1055" i="6"/>
  <c r="E1057" i="6"/>
  <c r="E1059" i="6"/>
  <c r="E1061" i="6"/>
  <c r="E1063" i="6"/>
  <c r="E1065" i="6"/>
  <c r="G1067" i="6"/>
  <c r="F1067" i="6"/>
  <c r="I1067" i="6" s="1"/>
  <c r="E1068" i="6"/>
  <c r="G1069" i="6"/>
  <c r="F1069" i="6"/>
  <c r="I1069" i="6" s="1"/>
  <c r="E1070" i="6"/>
  <c r="G1071" i="6"/>
  <c r="H1071" i="6"/>
  <c r="J1071" i="6" s="1"/>
  <c r="G1073" i="6"/>
  <c r="F1073" i="6"/>
  <c r="I1073" i="6" s="1"/>
  <c r="H1073" i="6"/>
  <c r="J1073" i="6" s="1"/>
  <c r="E1074" i="6"/>
  <c r="G1075" i="6"/>
  <c r="F1075" i="6"/>
  <c r="I1075" i="6" s="1"/>
  <c r="H1075" i="6"/>
  <c r="J1075" i="6" s="1"/>
  <c r="E1076" i="6"/>
  <c r="G1077" i="6"/>
  <c r="F1077" i="6"/>
  <c r="I1077" i="6" s="1"/>
  <c r="H1077" i="6"/>
  <c r="J1077" i="6" s="1"/>
  <c r="E1078" i="6"/>
  <c r="G1079" i="6"/>
  <c r="F1079" i="6"/>
  <c r="I1079" i="6" s="1"/>
  <c r="H1079" i="6"/>
  <c r="J1079" i="6" s="1"/>
  <c r="E1080" i="6"/>
  <c r="G1081" i="6"/>
  <c r="F1081" i="6"/>
  <c r="I1081" i="6" s="1"/>
  <c r="H1081" i="6"/>
  <c r="J1081" i="6" s="1"/>
  <c r="E1082" i="6"/>
  <c r="G1083" i="6"/>
  <c r="F1083" i="6"/>
  <c r="I1083" i="6" s="1"/>
  <c r="H1083" i="6"/>
  <c r="J1083" i="6" s="1"/>
  <c r="E1084" i="6"/>
  <c r="G1085" i="6"/>
  <c r="F1085" i="6"/>
  <c r="I1085" i="6" s="1"/>
  <c r="H1085" i="6"/>
  <c r="J1085" i="6" s="1"/>
  <c r="E1086" i="6"/>
  <c r="G1087" i="6"/>
  <c r="F1087" i="6"/>
  <c r="I1087" i="6" s="1"/>
  <c r="H1087" i="6"/>
  <c r="J1087" i="6" s="1"/>
  <c r="E1088" i="6"/>
  <c r="G1089" i="6"/>
  <c r="F1089" i="6"/>
  <c r="I1089" i="6" s="1"/>
  <c r="H1089" i="6"/>
  <c r="J1089" i="6" s="1"/>
  <c r="E1090" i="6"/>
  <c r="G1091" i="6"/>
  <c r="F1091" i="6"/>
  <c r="I1091" i="6" s="1"/>
  <c r="H1091" i="6"/>
  <c r="J1091" i="6" s="1"/>
  <c r="E1092" i="6"/>
  <c r="G1093" i="6"/>
  <c r="F1093" i="6"/>
  <c r="I1093" i="6" s="1"/>
  <c r="H1093" i="6"/>
  <c r="J1093" i="6" s="1"/>
  <c r="E1095" i="6"/>
  <c r="E1097" i="6"/>
  <c r="H1102" i="6"/>
  <c r="J1102" i="6" s="1"/>
  <c r="F1103" i="6"/>
  <c r="I1103" i="6" s="1"/>
  <c r="H1110" i="6"/>
  <c r="J1110" i="6" s="1"/>
  <c r="F1111" i="6"/>
  <c r="I1111" i="6" s="1"/>
  <c r="F1119" i="6"/>
  <c r="I1119" i="6" s="1"/>
  <c r="H1122" i="6"/>
  <c r="J1122" i="6" s="1"/>
  <c r="E1134" i="6"/>
  <c r="E1142" i="6"/>
  <c r="E1150" i="6"/>
  <c r="H1067" i="6"/>
  <c r="J1067" i="6" s="1"/>
  <c r="H1069" i="6"/>
  <c r="J1069" i="6" s="1"/>
  <c r="F1096" i="6"/>
  <c r="I1096" i="6" s="1"/>
  <c r="H1104" i="6"/>
  <c r="J1104" i="6" s="1"/>
  <c r="F1105" i="6"/>
  <c r="I1105" i="6" s="1"/>
  <c r="H1112" i="6"/>
  <c r="J1112" i="6" s="1"/>
  <c r="F1113" i="6"/>
  <c r="I1113" i="6" s="1"/>
  <c r="F1121" i="6"/>
  <c r="I1121" i="6" s="1"/>
  <c r="H1124" i="6"/>
  <c r="J1124" i="6" s="1"/>
  <c r="E1136" i="6"/>
  <c r="E1144" i="6"/>
  <c r="G1096" i="6"/>
  <c r="E1098" i="6"/>
  <c r="G1099" i="6"/>
  <c r="E1100" i="6"/>
  <c r="G1101" i="6"/>
  <c r="E1102" i="6"/>
  <c r="G1103" i="6"/>
  <c r="E1104" i="6"/>
  <c r="G1105" i="6"/>
  <c r="E1106" i="6"/>
  <c r="G1107" i="6"/>
  <c r="E1108" i="6"/>
  <c r="G1109" i="6"/>
  <c r="E1110" i="6"/>
  <c r="G1111" i="6"/>
  <c r="E1112" i="6"/>
  <c r="G1113" i="6"/>
  <c r="E1114" i="6"/>
  <c r="G1115" i="6"/>
  <c r="E1116" i="6"/>
  <c r="G1117" i="6"/>
  <c r="E1118" i="6"/>
  <c r="G1119" i="6"/>
  <c r="E1120" i="6"/>
  <c r="G1121" i="6"/>
  <c r="E1122" i="6"/>
  <c r="G1123" i="6"/>
  <c r="E1124" i="6"/>
  <c r="G1125" i="6"/>
  <c r="G1126" i="6"/>
  <c r="E1126" i="6"/>
  <c r="F1154" i="6"/>
  <c r="I1154" i="6" s="1"/>
  <c r="G1154" i="6"/>
  <c r="H1154" i="6"/>
  <c r="J1154" i="6" s="1"/>
  <c r="E1154" i="6"/>
  <c r="F1162" i="6"/>
  <c r="I1162" i="6" s="1"/>
  <c r="G1162" i="6"/>
  <c r="H1162" i="6"/>
  <c r="J1162" i="6" s="1"/>
  <c r="E1162" i="6"/>
  <c r="F1170" i="6"/>
  <c r="I1170" i="6" s="1"/>
  <c r="G1170" i="6"/>
  <c r="H1170" i="6"/>
  <c r="J1170" i="6" s="1"/>
  <c r="E1170" i="6"/>
  <c r="E1127" i="6"/>
  <c r="G1128" i="6"/>
  <c r="F1128" i="6"/>
  <c r="I1128" i="6" s="1"/>
  <c r="E1129" i="6"/>
  <c r="F1130" i="6"/>
  <c r="I1130" i="6" s="1"/>
  <c r="G1130" i="6"/>
  <c r="H1130" i="6"/>
  <c r="J1130" i="6" s="1"/>
  <c r="F1132" i="6"/>
  <c r="I1132" i="6" s="1"/>
  <c r="G1132" i="6"/>
  <c r="H1132" i="6"/>
  <c r="J1132" i="6" s="1"/>
  <c r="F1134" i="6"/>
  <c r="I1134" i="6" s="1"/>
  <c r="G1134" i="6"/>
  <c r="H1134" i="6"/>
  <c r="J1134" i="6" s="1"/>
  <c r="F1136" i="6"/>
  <c r="I1136" i="6" s="1"/>
  <c r="G1136" i="6"/>
  <c r="H1136" i="6"/>
  <c r="J1136" i="6" s="1"/>
  <c r="F1138" i="6"/>
  <c r="I1138" i="6" s="1"/>
  <c r="G1138" i="6"/>
  <c r="H1138" i="6"/>
  <c r="J1138" i="6" s="1"/>
  <c r="F1140" i="6"/>
  <c r="I1140" i="6" s="1"/>
  <c r="G1140" i="6"/>
  <c r="H1140" i="6"/>
  <c r="J1140" i="6" s="1"/>
  <c r="F1142" i="6"/>
  <c r="I1142" i="6" s="1"/>
  <c r="G1142" i="6"/>
  <c r="H1142" i="6"/>
  <c r="J1142" i="6" s="1"/>
  <c r="F1144" i="6"/>
  <c r="I1144" i="6" s="1"/>
  <c r="G1144" i="6"/>
  <c r="H1144" i="6"/>
  <c r="J1144" i="6" s="1"/>
  <c r="F1146" i="6"/>
  <c r="I1146" i="6" s="1"/>
  <c r="G1146" i="6"/>
  <c r="H1146" i="6"/>
  <c r="J1146" i="6" s="1"/>
  <c r="F1148" i="6"/>
  <c r="I1148" i="6" s="1"/>
  <c r="G1148" i="6"/>
  <c r="H1148" i="6"/>
  <c r="J1148" i="6" s="1"/>
  <c r="F1150" i="6"/>
  <c r="I1150" i="6" s="1"/>
  <c r="G1150" i="6"/>
  <c r="H1150" i="6"/>
  <c r="J1150" i="6" s="1"/>
  <c r="H1155" i="6"/>
  <c r="J1155" i="6" s="1"/>
  <c r="H1156" i="6"/>
  <c r="J1156" i="6" s="1"/>
  <c r="H1163" i="6"/>
  <c r="J1163" i="6" s="1"/>
  <c r="H1164" i="6"/>
  <c r="J1164" i="6" s="1"/>
  <c r="H1171" i="6"/>
  <c r="J1171" i="6" s="1"/>
  <c r="E1096" i="6"/>
  <c r="G1098" i="6"/>
  <c r="E1099" i="6"/>
  <c r="E1101" i="6"/>
  <c r="E1103" i="6"/>
  <c r="E1105" i="6"/>
  <c r="E1107" i="6"/>
  <c r="E1109" i="6"/>
  <c r="E1111" i="6"/>
  <c r="E1113" i="6"/>
  <c r="E1115" i="6"/>
  <c r="E1117" i="6"/>
  <c r="E1119" i="6"/>
  <c r="E1121" i="6"/>
  <c r="E1123" i="6"/>
  <c r="E1125" i="6"/>
  <c r="H1128" i="6"/>
  <c r="J1128" i="6" s="1"/>
  <c r="H1157" i="6"/>
  <c r="J1157" i="6" s="1"/>
  <c r="H1165" i="6"/>
  <c r="J1165" i="6" s="1"/>
  <c r="E1131" i="6"/>
  <c r="E1133" i="6"/>
  <c r="E1135" i="6"/>
  <c r="E1137" i="6"/>
  <c r="E1139" i="6"/>
  <c r="E1141" i="6"/>
  <c r="E1143" i="6"/>
  <c r="E1145" i="6"/>
  <c r="E1147" i="6"/>
  <c r="E1149" i="6"/>
  <c r="F1152" i="6"/>
  <c r="I1152" i="6" s="1"/>
  <c r="G1152" i="6"/>
  <c r="H1152" i="6"/>
  <c r="J1152" i="6" s="1"/>
  <c r="F1160" i="6"/>
  <c r="I1160" i="6" s="1"/>
  <c r="G1160" i="6"/>
  <c r="H1160" i="6"/>
  <c r="J1160" i="6" s="1"/>
  <c r="F1168" i="6"/>
  <c r="I1168" i="6" s="1"/>
  <c r="G1168" i="6"/>
  <c r="H1168" i="6"/>
  <c r="J1168" i="6" s="1"/>
  <c r="H1153" i="6"/>
  <c r="J1153" i="6" s="1"/>
  <c r="F1158" i="6"/>
  <c r="I1158" i="6" s="1"/>
  <c r="G1158" i="6"/>
  <c r="E1158" i="6"/>
  <c r="H1161" i="6"/>
  <c r="J1161" i="6" s="1"/>
  <c r="F1166" i="6"/>
  <c r="I1166" i="6" s="1"/>
  <c r="G1166" i="6"/>
  <c r="E1166" i="6"/>
  <c r="H1169" i="6"/>
  <c r="J1169" i="6" s="1"/>
  <c r="H1151" i="6"/>
  <c r="J1151" i="6" s="1"/>
  <c r="E1151" i="6"/>
  <c r="G1151" i="6"/>
  <c r="F1156" i="6"/>
  <c r="I1156" i="6" s="1"/>
  <c r="G1156" i="6"/>
  <c r="E1156" i="6"/>
  <c r="H1159" i="6"/>
  <c r="J1159" i="6" s="1"/>
  <c r="F1164" i="6"/>
  <c r="I1164" i="6" s="1"/>
  <c r="G1164" i="6"/>
  <c r="E1164" i="6"/>
  <c r="H1167" i="6"/>
  <c r="J1167" i="6" s="1"/>
  <c r="E1153" i="6"/>
  <c r="E1155" i="6"/>
  <c r="E1157" i="6"/>
  <c r="E1159" i="6"/>
  <c r="E1161" i="6"/>
  <c r="E1163" i="6"/>
  <c r="E1165" i="6"/>
  <c r="E1167" i="6"/>
  <c r="E1169" i="6"/>
  <c r="E1171" i="6"/>
  <c r="H1172" i="6"/>
  <c r="J1172" i="6" s="1"/>
  <c r="G1172" i="6"/>
  <c r="F1172" i="6"/>
  <c r="I1172" i="6" s="1"/>
  <c r="F1173" i="6"/>
  <c r="I1173" i="6" s="1"/>
  <c r="H1174" i="6"/>
  <c r="J1174" i="6" s="1"/>
  <c r="G1174" i="6"/>
  <c r="F1174" i="6"/>
  <c r="I1174" i="6" s="1"/>
  <c r="F1175" i="6"/>
  <c r="I1175" i="6" s="1"/>
  <c r="H1176" i="6"/>
  <c r="J1176" i="6" s="1"/>
  <c r="G1176" i="6"/>
  <c r="F1176" i="6"/>
  <c r="I1176" i="6" s="1"/>
  <c r="F1177" i="6"/>
  <c r="I1177" i="6" s="1"/>
  <c r="H1178" i="6"/>
  <c r="J1178" i="6" s="1"/>
  <c r="G1178" i="6"/>
  <c r="F1178" i="6"/>
  <c r="I1178" i="6" s="1"/>
  <c r="F1179" i="6"/>
  <c r="I1179" i="6" s="1"/>
  <c r="H1180" i="6"/>
  <c r="J1180" i="6" s="1"/>
  <c r="G1180" i="6"/>
  <c r="F1180" i="6"/>
  <c r="I1180" i="6" s="1"/>
  <c r="F1181" i="6"/>
  <c r="I1181" i="6" s="1"/>
  <c r="H1182" i="6"/>
  <c r="J1182" i="6" s="1"/>
  <c r="G1182" i="6"/>
  <c r="F1182" i="6"/>
  <c r="I1182" i="6" s="1"/>
  <c r="F1183" i="6"/>
  <c r="I1183" i="6" s="1"/>
  <c r="H1184" i="6"/>
  <c r="J1184" i="6" s="1"/>
  <c r="G1184" i="6"/>
  <c r="F1184" i="6"/>
  <c r="I1184" i="6" s="1"/>
  <c r="F1185" i="6"/>
  <c r="I1185" i="6" s="1"/>
  <c r="H1186" i="6"/>
  <c r="J1186" i="6" s="1"/>
  <c r="G1186" i="6"/>
  <c r="F1186" i="6"/>
  <c r="I1186" i="6" s="1"/>
  <c r="F1187" i="6"/>
  <c r="I1187" i="6" s="1"/>
  <c r="H1188" i="6"/>
  <c r="J1188" i="6" s="1"/>
  <c r="G1188" i="6"/>
  <c r="F1188" i="6"/>
  <c r="I1188" i="6" s="1"/>
  <c r="F1189" i="6"/>
  <c r="I1189" i="6" s="1"/>
  <c r="H1190" i="6"/>
  <c r="J1190" i="6" s="1"/>
  <c r="G1190" i="6"/>
  <c r="F1190" i="6"/>
  <c r="I1190" i="6" s="1"/>
  <c r="F1191" i="6"/>
  <c r="I1191" i="6" s="1"/>
  <c r="H1192" i="6"/>
  <c r="J1192" i="6" s="1"/>
  <c r="G1192" i="6"/>
  <c r="F1192" i="6"/>
  <c r="I1192" i="6" s="1"/>
  <c r="F1193" i="6"/>
  <c r="I1193" i="6" s="1"/>
  <c r="H1194" i="6"/>
  <c r="J1194" i="6" s="1"/>
  <c r="G1194" i="6"/>
  <c r="F1194" i="6"/>
  <c r="I1194" i="6" s="1"/>
  <c r="F1195" i="6"/>
  <c r="I1195" i="6" s="1"/>
  <c r="H1196" i="6"/>
  <c r="J1196" i="6" s="1"/>
  <c r="G1196" i="6"/>
  <c r="F1196" i="6"/>
  <c r="I1196" i="6" s="1"/>
  <c r="F1197" i="6"/>
  <c r="I1197" i="6" s="1"/>
  <c r="H1198" i="6"/>
  <c r="J1198" i="6" s="1"/>
  <c r="G1198" i="6"/>
  <c r="F1198" i="6"/>
  <c r="I1198" i="6" s="1"/>
  <c r="F1199" i="6"/>
  <c r="I1199" i="6" s="1"/>
  <c r="H1200" i="6"/>
  <c r="J1200" i="6" s="1"/>
  <c r="G1200" i="6"/>
  <c r="F1200" i="6"/>
  <c r="I1200" i="6" s="1"/>
  <c r="E1201" i="6"/>
  <c r="H1202" i="6"/>
  <c r="J1202" i="6" s="1"/>
  <c r="G1202" i="6"/>
  <c r="F1202" i="6"/>
  <c r="I1202" i="6" s="1"/>
  <c r="E1203" i="6"/>
  <c r="H1204" i="6"/>
  <c r="J1204" i="6" s="1"/>
  <c r="G1204" i="6"/>
  <c r="F1204" i="6"/>
  <c r="I1204" i="6" s="1"/>
  <c r="E1205" i="6"/>
  <c r="H1206" i="6"/>
  <c r="J1206" i="6" s="1"/>
  <c r="G1206" i="6"/>
  <c r="F1206" i="6"/>
  <c r="I1206" i="6" s="1"/>
  <c r="E1207" i="6"/>
  <c r="H1208" i="6"/>
  <c r="J1208" i="6" s="1"/>
  <c r="G1208" i="6"/>
  <c r="F1208" i="6"/>
  <c r="I1208" i="6" s="1"/>
  <c r="E1209" i="6"/>
  <c r="H1210" i="6"/>
  <c r="J1210" i="6" s="1"/>
  <c r="G1210" i="6"/>
  <c r="F1210" i="6"/>
  <c r="I1210" i="6" s="1"/>
  <c r="E1211" i="6"/>
  <c r="H1212" i="6"/>
  <c r="J1212" i="6" s="1"/>
  <c r="G1212" i="6"/>
  <c r="F1212" i="6"/>
  <c r="I1212" i="6" s="1"/>
  <c r="F1213" i="6"/>
  <c r="I1213" i="6" s="1"/>
  <c r="H1173" i="6"/>
  <c r="J1173" i="6" s="1"/>
  <c r="H1175" i="6"/>
  <c r="J1175" i="6" s="1"/>
  <c r="H1177" i="6"/>
  <c r="J1177" i="6" s="1"/>
  <c r="H1179" i="6"/>
  <c r="J1179" i="6" s="1"/>
  <c r="H1181" i="6"/>
  <c r="J1181" i="6" s="1"/>
  <c r="H1183" i="6"/>
  <c r="J1183" i="6" s="1"/>
  <c r="H1185" i="6"/>
  <c r="J1185" i="6" s="1"/>
  <c r="H1187" i="6"/>
  <c r="J1187" i="6" s="1"/>
  <c r="H1189" i="6"/>
  <c r="J1189" i="6" s="1"/>
  <c r="H1191" i="6"/>
  <c r="J1191" i="6" s="1"/>
  <c r="H1193" i="6"/>
  <c r="J1193" i="6" s="1"/>
  <c r="H1195" i="6"/>
  <c r="J1195" i="6" s="1"/>
  <c r="H1197" i="6"/>
  <c r="J1197" i="6" s="1"/>
  <c r="H1199" i="6"/>
  <c r="J1199" i="6" s="1"/>
  <c r="H1201" i="6"/>
  <c r="J1201" i="6" s="1"/>
  <c r="H1209" i="6"/>
  <c r="J1209" i="6" s="1"/>
  <c r="H1211" i="6"/>
  <c r="J1211" i="6" s="1"/>
  <c r="H1213" i="6"/>
  <c r="J1213" i="6" s="1"/>
  <c r="E1173" i="6"/>
  <c r="E1175" i="6"/>
  <c r="E1177" i="6"/>
  <c r="E1179" i="6"/>
  <c r="E1181" i="6"/>
  <c r="E1183" i="6"/>
  <c r="E1185" i="6"/>
  <c r="E1187" i="6"/>
  <c r="E1189" i="6"/>
  <c r="E1191" i="6"/>
  <c r="E1193" i="6"/>
  <c r="E1195" i="6"/>
  <c r="E1197" i="6"/>
  <c r="E1199" i="6"/>
  <c r="E1213" i="6"/>
  <c r="AC27" i="6" l="1"/>
</calcChain>
</file>

<file path=xl/sharedStrings.xml><?xml version="1.0" encoding="utf-8"?>
<sst xmlns="http://schemas.openxmlformats.org/spreadsheetml/2006/main" count="107" uniqueCount="84">
  <si>
    <t>O-W</t>
  </si>
  <si>
    <t>Pressure,</t>
  </si>
  <si>
    <t>Gas-Oil,</t>
  </si>
  <si>
    <t>Permeability</t>
  </si>
  <si>
    <t>to Air,</t>
  </si>
  <si>
    <t>Sample</t>
  </si>
  <si>
    <t>frequency</t>
  </si>
  <si>
    <t>Laboratory IFT</t>
  </si>
  <si>
    <t>SUMMARY OF MERCURY INJECTION TEST RESULTS</t>
  </si>
  <si>
    <t>J</t>
  </si>
  <si>
    <t xml:space="preserve"> </t>
  </si>
  <si>
    <t>millidarcys</t>
  </si>
  <si>
    <t>Gas:</t>
  </si>
  <si>
    <t>Radius, µm</t>
  </si>
  <si>
    <t>Hg Inj</t>
  </si>
  <si>
    <t>Porosity,</t>
  </si>
  <si>
    <t>Pore Throat</t>
  </si>
  <si>
    <t>Oil:</t>
  </si>
  <si>
    <t>IFT * Cosine Contact Angle:</t>
  </si>
  <si>
    <t>microns</t>
  </si>
  <si>
    <t>G-W</t>
  </si>
  <si>
    <t>Fluid Saturation</t>
  </si>
  <si>
    <t>Above Free Water, ft</t>
  </si>
  <si>
    <t>Saturation</t>
  </si>
  <si>
    <t>oil/water</t>
  </si>
  <si>
    <t>Laboratory Contact Angle</t>
  </si>
  <si>
    <t>Laboratory TcosTheta</t>
  </si>
  <si>
    <t>MERCURY INJECTION CAPILLARY PRESSURE</t>
  </si>
  <si>
    <t>Depth,</t>
  </si>
  <si>
    <t>&lt; 0.0018</t>
  </si>
  <si>
    <t>Pore</t>
  </si>
  <si>
    <t>Reservoir Contact Angle</t>
  </si>
  <si>
    <t>Function</t>
  </si>
  <si>
    <t>Number</t>
  </si>
  <si>
    <t>air/Hg</t>
  </si>
  <si>
    <t>Saturation,</t>
  </si>
  <si>
    <t>Mercury Contact Angle</t>
  </si>
  <si>
    <t>Plug</t>
  </si>
  <si>
    <t>Grain</t>
  </si>
  <si>
    <t>Density,</t>
  </si>
  <si>
    <t>PSD HISTOGRAM</t>
  </si>
  <si>
    <t>Fluid Density Gradients</t>
  </si>
  <si>
    <t>Other Laboratory Systems</t>
  </si>
  <si>
    <t>air/oil</t>
  </si>
  <si>
    <t>Radius,</t>
  </si>
  <si>
    <t>at 200 psi Equivalent</t>
  </si>
  <si>
    <t>EQUIVALENT GAS - WATER CAPILLARY PRESSURE</t>
  </si>
  <si>
    <t>Conversion Parameters</t>
  </si>
  <si>
    <t>Oil-Water,</t>
  </si>
  <si>
    <t>Gas-Water,</t>
  </si>
  <si>
    <t>psia</t>
  </si>
  <si>
    <t>Mercury</t>
  </si>
  <si>
    <t>PORE THROAT RADII</t>
  </si>
  <si>
    <t>fraction pore space</t>
  </si>
  <si>
    <t>Mercury IFT</t>
  </si>
  <si>
    <t>Reservoir IFT</t>
  </si>
  <si>
    <t>Gas-Water Capillary</t>
  </si>
  <si>
    <t>Injection</t>
  </si>
  <si>
    <t>Hg Inj*</t>
  </si>
  <si>
    <t>LEVERETT J FUNCTION</t>
  </si>
  <si>
    <t/>
  </si>
  <si>
    <t>fraction</t>
  </si>
  <si>
    <t>grams/cc</t>
  </si>
  <si>
    <t>Composite of All Samples</t>
  </si>
  <si>
    <t>Water:</t>
  </si>
  <si>
    <t>Estimated Height</t>
  </si>
  <si>
    <t>air/water</t>
  </si>
  <si>
    <t xml:space="preserve"> 1.0-Mercury </t>
  </si>
  <si>
    <t>Reservoir TcosTheta</t>
  </si>
  <si>
    <t>NordAq Energy Inc.</t>
  </si>
  <si>
    <t>East Simpson No. 2 (USGS/Husky 1980)</t>
  </si>
  <si>
    <t>Torok Sandstones Formation</t>
  </si>
  <si>
    <t>HH-61176</t>
  </si>
  <si>
    <t>m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</si>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</sst>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7">
    <numFmt numFmtId="164" formatCode="0.0_)"/>
    <numFmt numFmtId="165" formatCode="0.0"/>
    <numFmt numFmtId="166" formatCode="0.000"/>
    <numFmt numFmtId="167" formatCode="[&lt;1]0.?0;[&gt;10]0;0.0"/>
    <numFmt numFmtId="168" formatCode="[&lt;1]0.000;[&gt;10]0.0;0.00"/>
    <numFmt numFmtId="169" formatCode="[&lt;0.1]0.000;[&gt;0.1]0.00;0.0"/>
    <numFmt numFmtId="170" formatCode="[Blue]General"/>
    <numFmt numFmtId="171" formatCode="?????.0"/>
    <numFmt numFmtId="172" formatCode="[&lt;10]???0.00;[&gt;100]???0;???0.0"/>
    <numFmt numFmtId="173" formatCode="?????"/>
    <numFmt numFmtId="174" formatCode="?????.00"/>
    <numFmt numFmtId="175" formatCode="[&lt;100]????0.0;[&gt;100]?????;General"/>
    <numFmt numFmtId="176" formatCode="????0.00"/>
    <numFmt numFmtId="177" formatCode="?0.000"/>
    <numFmt numFmtId="178" formatCode="?0"/>
    <numFmt numFmtId="179" formatCode="???0."/>
    <numFmt numFmtId="180" formatCode="m\-d\-yy"/>
    <numFmt numFmtId="181" formatCode="0.0\ \ \ \ "/>
    <numFmt numFmtId="182" formatCode="m\-dd\-yy"/>
    <numFmt numFmtId="183" formatCode="??0.000"/>
    <numFmt numFmtId="185" formatCode="?0.0"/>
    <numFmt numFmtId="186" formatCode="??????0.0000"/>
    <numFmt numFmtId="187" formatCode="?????0.000"/>
    <numFmt numFmtId="188" formatCode="???0.0"/>
    <numFmt numFmtId="189" formatCode="??0."/>
    <numFmt numFmtId="190" formatCode="mm\-dd\-yy"/>
    <numFmt numFmtId="191" formatCode="??0.00"/>
  </numFmts>
  <fonts count="6" x14ac:knownFonts="1">
    <font>
      <sz val="10"/>
      <name val="Arial"/>
    </font>
    <font>
      <sz val="10"/>
      <name val="MS Sans Serif"/>
      <family val="2"/>
    </font>
    <font>
      <b/>
      <sz val="10"/>
      <name val="Arial"/>
      <family val="2"/>
    </font>
    <font>
      <sz val="10"/>
      <color indexed="12"/>
      <name val="Arial"/>
      <family val="2"/>
    </font>
    <font>
      <b/>
      <sz val="12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5" fillId="0" borderId="0"/>
    <xf numFmtId="0" fontId="5" fillId="0" borderId="0"/>
  </cellStyleXfs>
  <cellXfs count="136">
    <xf numFmtId="0" fontId="0" fillId="0" borderId="0" xfId="0"/>
    <xf numFmtId="0" fontId="0" fillId="0" borderId="1" xfId="0" applyBorder="1" applyAlignment="1">
      <alignment horizontal="center"/>
    </xf>
    <xf numFmtId="176" fontId="0" fillId="0" borderId="0" xfId="0" applyNumberFormat="1" applyAlignment="1">
      <alignment horizontal="center"/>
    </xf>
    <xf numFmtId="0" fontId="0" fillId="0" borderId="0" xfId="3" applyFont="1" applyAlignment="1" applyProtection="1">
      <alignment horizontal="center"/>
    </xf>
    <xf numFmtId="0" fontId="0" fillId="0" borderId="2" xfId="3" applyFont="1" applyBorder="1" applyAlignment="1" applyProtection="1">
      <alignment horizontal="center" vertical="center"/>
    </xf>
    <xf numFmtId="178" fontId="0" fillId="0" borderId="0" xfId="2" quotePrefix="1" applyNumberFormat="1" applyFont="1" applyAlignment="1">
      <alignment horizontal="center"/>
    </xf>
    <xf numFmtId="181" fontId="0" fillId="0" borderId="0" xfId="0" quotePrefix="1" applyNumberFormat="1" applyFont="1" applyBorder="1" applyAlignment="1">
      <alignment horizontal="left"/>
    </xf>
    <xf numFmtId="164" fontId="0" fillId="0" borderId="3" xfId="3" applyNumberFormat="1" applyFont="1" applyBorder="1" applyAlignment="1" applyProtection="1">
      <alignment horizontal="center"/>
    </xf>
    <xf numFmtId="0" fontId="0" fillId="0" borderId="0" xfId="3" applyNumberFormat="1" applyFont="1" applyProtection="1"/>
    <xf numFmtId="0" fontId="2" fillId="0" borderId="0" xfId="3" applyFont="1" applyBorder="1" applyAlignment="1">
      <alignment horizontal="centerContinuous"/>
    </xf>
    <xf numFmtId="166" fontId="0" fillId="0" borderId="0" xfId="0" applyNumberFormat="1" applyFont="1" applyAlignment="1">
      <alignment horizontal="center"/>
    </xf>
    <xf numFmtId="190" fontId="0" fillId="0" borderId="0" xfId="3" applyNumberFormat="1" applyFont="1" applyAlignment="1" applyProtection="1">
      <alignment horizontal="left"/>
    </xf>
    <xf numFmtId="166" fontId="0" fillId="0" borderId="0" xfId="0" applyNumberFormat="1" applyAlignment="1">
      <alignment horizontal="center"/>
    </xf>
    <xf numFmtId="0" fontId="0" fillId="0" borderId="4" xfId="3" applyFont="1" applyBorder="1" applyAlignment="1" applyProtection="1">
      <alignment horizontal="center" vertical="center"/>
    </xf>
    <xf numFmtId="0" fontId="0" fillId="0" borderId="3" xfId="3" applyFont="1" applyBorder="1" applyAlignment="1" applyProtection="1">
      <alignment horizontal="centerContinuous" vertical="center"/>
    </xf>
    <xf numFmtId="187" fontId="0" fillId="0" borderId="0" xfId="0" applyNumberFormat="1" applyAlignment="1">
      <alignment horizontal="center"/>
    </xf>
    <xf numFmtId="0" fontId="0" fillId="0" borderId="0" xfId="3" quotePrefix="1" applyFont="1" applyBorder="1" applyAlignment="1" applyProtection="1">
      <alignment horizontal="center"/>
    </xf>
    <xf numFmtId="174" fontId="0" fillId="0" borderId="0" xfId="3" applyNumberFormat="1" applyFont="1" applyBorder="1" applyAlignment="1" applyProtection="1">
      <alignment horizontal="center"/>
    </xf>
    <xf numFmtId="180" fontId="0" fillId="0" borderId="0" xfId="0" applyNumberFormat="1" applyFont="1"/>
    <xf numFmtId="0" fontId="0" fillId="0" borderId="5" xfId="0" applyBorder="1" applyAlignment="1">
      <alignment horizontal="center"/>
    </xf>
    <xf numFmtId="188" fontId="0" fillId="0" borderId="0" xfId="0" applyNumberFormat="1" applyAlignment="1">
      <alignment horizontal="center"/>
    </xf>
    <xf numFmtId="0" fontId="0" fillId="0" borderId="3" xfId="0" applyFont="1" applyBorder="1" applyAlignment="1">
      <alignment horizontal="center"/>
    </xf>
    <xf numFmtId="0" fontId="0" fillId="0" borderId="6" xfId="3" applyFont="1" applyBorder="1" applyProtection="1"/>
    <xf numFmtId="0" fontId="0" fillId="0" borderId="6" xfId="3" applyFont="1" applyBorder="1"/>
    <xf numFmtId="0" fontId="0" fillId="0" borderId="0" xfId="0" applyFont="1" applyAlignment="1">
      <alignment horizontal="left"/>
    </xf>
    <xf numFmtId="0" fontId="0" fillId="0" borderId="0" xfId="3" applyNumberFormat="1" applyFont="1" applyAlignment="1" applyProtection="1">
      <alignment horizontal="left"/>
    </xf>
    <xf numFmtId="0" fontId="0" fillId="0" borderId="0" xfId="0" applyFont="1" applyBorder="1"/>
    <xf numFmtId="182" fontId="0" fillId="0" borderId="0" xfId="0" applyNumberFormat="1" applyAlignment="1">
      <alignment horizontal="left"/>
    </xf>
    <xf numFmtId="0" fontId="3" fillId="0" borderId="7" xfId="3" applyNumberFormat="1" applyFont="1" applyBorder="1" applyAlignment="1" applyProtection="1">
      <alignment horizontal="center"/>
      <protection locked="0"/>
    </xf>
    <xf numFmtId="0" fontId="0" fillId="0" borderId="0" xfId="3" applyFont="1" applyAlignment="1" applyProtection="1">
      <alignment horizontal="centerContinuous"/>
    </xf>
    <xf numFmtId="166" fontId="0" fillId="0" borderId="0" xfId="3" applyNumberFormat="1" applyFont="1" applyAlignment="1" applyProtection="1">
      <alignment horizontal="center"/>
    </xf>
    <xf numFmtId="0" fontId="0" fillId="0" borderId="0" xfId="3" applyFont="1" applyAlignment="1">
      <alignment horizontal="centerContinuous"/>
    </xf>
    <xf numFmtId="2" fontId="0" fillId="0" borderId="0" xfId="2" applyNumberFormat="1" applyFont="1" applyAlignment="1">
      <alignment horizontal="center"/>
    </xf>
    <xf numFmtId="0" fontId="0" fillId="0" borderId="2" xfId="3" applyFont="1" applyBorder="1" applyAlignment="1" applyProtection="1">
      <alignment horizontal="centerContinuous" vertical="center"/>
    </xf>
    <xf numFmtId="189" fontId="0" fillId="0" borderId="0" xfId="0" applyNumberFormat="1" applyBorder="1" applyAlignment="1">
      <alignment horizontal="center"/>
    </xf>
    <xf numFmtId="0" fontId="0" fillId="0" borderId="8" xfId="3" applyFont="1" applyBorder="1" applyAlignment="1" applyProtection="1">
      <alignment horizontal="centerContinuous" vertical="center"/>
    </xf>
    <xf numFmtId="0" fontId="0" fillId="0" borderId="6" xfId="3" applyFont="1" applyBorder="1" applyAlignment="1" applyProtection="1">
      <alignment horizontal="center" vertical="center"/>
    </xf>
    <xf numFmtId="0" fontId="0" fillId="0" borderId="6" xfId="3" applyFont="1" applyBorder="1" applyAlignment="1" applyProtection="1">
      <alignment horizontal="left"/>
    </xf>
    <xf numFmtId="0" fontId="0" fillId="0" borderId="4" xfId="3" applyFont="1" applyBorder="1" applyAlignment="1" applyProtection="1">
      <alignment horizontal="centerContinuous" vertical="center"/>
    </xf>
    <xf numFmtId="176" fontId="0" fillId="0" borderId="0" xfId="3" applyNumberFormat="1" applyFont="1" applyBorder="1" applyAlignment="1" applyProtection="1">
      <alignment horizontal="center"/>
    </xf>
    <xf numFmtId="0" fontId="0" fillId="0" borderId="0" xfId="3" applyNumberFormat="1" applyFont="1" applyBorder="1" applyAlignment="1" applyProtection="1">
      <alignment horizontal="center"/>
    </xf>
    <xf numFmtId="0" fontId="0" fillId="0" borderId="9" xfId="3" applyFont="1" applyBorder="1"/>
    <xf numFmtId="0" fontId="0" fillId="0" borderId="7" xfId="3" applyFont="1" applyBorder="1" applyAlignment="1">
      <alignment horizontal="center"/>
    </xf>
    <xf numFmtId="0" fontId="2" fillId="0" borderId="0" xfId="3" applyFont="1" applyAlignment="1" applyProtection="1">
      <alignment horizontal="centerContinuous"/>
    </xf>
    <xf numFmtId="0" fontId="0" fillId="0" borderId="0" xfId="3" applyFont="1" applyBorder="1" applyProtection="1"/>
    <xf numFmtId="0" fontId="2" fillId="0" borderId="0" xfId="3" applyFont="1" applyAlignment="1">
      <alignment horizontal="centerContinuous"/>
    </xf>
    <xf numFmtId="0" fontId="0" fillId="0" borderId="0" xfId="3" applyFont="1" applyBorder="1"/>
    <xf numFmtId="0" fontId="0" fillId="0" borderId="2" xfId="3" applyFont="1" applyBorder="1" applyProtection="1"/>
    <xf numFmtId="0" fontId="0" fillId="0" borderId="2" xfId="3" applyFont="1" applyBorder="1"/>
    <xf numFmtId="0" fontId="0" fillId="0" borderId="4" xfId="0" applyBorder="1" applyAlignment="1">
      <alignment horizontal="center"/>
    </xf>
    <xf numFmtId="171" fontId="0" fillId="0" borderId="0" xfId="3" applyNumberFormat="1" applyFont="1" applyBorder="1" applyAlignment="1" applyProtection="1">
      <alignment horizontal="center"/>
    </xf>
    <xf numFmtId="190" fontId="0" fillId="0" borderId="0" xfId="3" applyNumberFormat="1" applyFont="1"/>
    <xf numFmtId="172" fontId="0" fillId="0" borderId="0" xfId="3" applyNumberFormat="1" applyFont="1" applyBorder="1" applyAlignment="1" applyProtection="1">
      <alignment horizontal="center"/>
    </xf>
    <xf numFmtId="170" fontId="0" fillId="0" borderId="3" xfId="3" applyNumberFormat="1" applyFont="1" applyBorder="1" applyAlignment="1" applyProtection="1">
      <alignment horizontal="center"/>
      <protection locked="0"/>
    </xf>
    <xf numFmtId="14" fontId="0" fillId="0" borderId="0" xfId="0" applyNumberFormat="1" applyFont="1"/>
    <xf numFmtId="166" fontId="3" fillId="0" borderId="10" xfId="3" applyNumberFormat="1" applyFont="1" applyBorder="1" applyProtection="1">
      <protection locked="0"/>
    </xf>
    <xf numFmtId="1" fontId="3" fillId="0" borderId="3" xfId="3" applyNumberFormat="1" applyFont="1" applyBorder="1" applyAlignment="1" applyProtection="1">
      <alignment horizontal="center"/>
      <protection locked="0"/>
    </xf>
    <xf numFmtId="0" fontId="0" fillId="0" borderId="0" xfId="3" applyFont="1" applyBorder="1" applyAlignment="1" applyProtection="1">
      <alignment horizontal="center" vertical="center"/>
    </xf>
    <xf numFmtId="179" fontId="0" fillId="0" borderId="0" xfId="3" applyNumberFormat="1" applyFont="1" applyAlignment="1" applyProtection="1">
      <alignment horizontal="right"/>
    </xf>
    <xf numFmtId="0" fontId="0" fillId="0" borderId="0" xfId="3" applyFont="1" applyBorder="1" applyAlignment="1" applyProtection="1">
      <alignment horizontal="center"/>
      <protection locked="0"/>
    </xf>
    <xf numFmtId="0" fontId="0" fillId="0" borderId="6" xfId="3" applyFont="1" applyBorder="1" applyAlignment="1" applyProtection="1">
      <alignment horizontal="centerContinuous" vertical="center"/>
    </xf>
    <xf numFmtId="0" fontId="0" fillId="0" borderId="3" xfId="3" quotePrefix="1" applyFont="1" applyBorder="1" applyAlignment="1" applyProtection="1">
      <alignment horizontal="centerContinuous" vertical="center"/>
    </xf>
    <xf numFmtId="0" fontId="0" fillId="0" borderId="0" xfId="0" applyFont="1"/>
    <xf numFmtId="189" fontId="0" fillId="0" borderId="0" xfId="0" applyNumberFormat="1" applyAlignment="1">
      <alignment horizontal="center"/>
    </xf>
    <xf numFmtId="170" fontId="0" fillId="0" borderId="0" xfId="3" applyNumberFormat="1" applyFont="1" applyBorder="1" applyAlignment="1" applyProtection="1">
      <alignment horizontal="center"/>
      <protection locked="0"/>
    </xf>
    <xf numFmtId="0" fontId="0" fillId="0" borderId="1" xfId="3" applyFont="1" applyBorder="1" applyAlignment="1" applyProtection="1">
      <alignment horizontal="center"/>
    </xf>
    <xf numFmtId="176" fontId="0" fillId="0" borderId="0" xfId="3" applyNumberFormat="1" applyFont="1" applyAlignment="1" applyProtection="1">
      <alignment horizontal="center"/>
    </xf>
    <xf numFmtId="175" fontId="0" fillId="0" borderId="0" xfId="3" applyNumberFormat="1" applyFont="1" applyBorder="1" applyAlignment="1" applyProtection="1">
      <alignment horizontal="center"/>
    </xf>
    <xf numFmtId="2" fontId="0" fillId="0" borderId="0" xfId="3" applyNumberFormat="1" applyFont="1" applyAlignment="1">
      <alignment horizontal="right"/>
    </xf>
    <xf numFmtId="1" fontId="3" fillId="0" borderId="0" xfId="3" applyNumberFormat="1" applyFont="1" applyBorder="1" applyAlignment="1" applyProtection="1">
      <alignment horizontal="center"/>
      <protection locked="0"/>
    </xf>
    <xf numFmtId="173" fontId="0" fillId="0" borderId="0" xfId="3" applyNumberFormat="1" applyFont="1" applyBorder="1" applyAlignment="1" applyProtection="1">
      <alignment horizontal="center"/>
    </xf>
    <xf numFmtId="0" fontId="0" fillId="0" borderId="11" xfId="3" applyFont="1" applyBorder="1" applyAlignment="1" applyProtection="1">
      <alignment horizontal="center" vertical="center"/>
    </xf>
    <xf numFmtId="169" fontId="0" fillId="0" borderId="0" xfId="3" applyNumberFormat="1" applyFont="1" applyBorder="1" applyAlignment="1" applyProtection="1">
      <alignment horizontal="center"/>
    </xf>
    <xf numFmtId="0" fontId="0" fillId="0" borderId="7" xfId="3" applyFont="1" applyBorder="1" applyAlignment="1" applyProtection="1">
      <alignment horizontal="center"/>
      <protection locked="0"/>
    </xf>
    <xf numFmtId="0" fontId="0" fillId="0" borderId="0" xfId="3" applyFont="1" applyProtection="1"/>
    <xf numFmtId="0" fontId="0" fillId="0" borderId="9" xfId="3" applyFont="1" applyBorder="1" applyAlignment="1" applyProtection="1">
      <alignment horizontal="centerContinuous" vertical="center"/>
    </xf>
    <xf numFmtId="185" fontId="0" fillId="0" borderId="0" xfId="3" applyNumberFormat="1" applyFont="1" applyAlignment="1" applyProtection="1">
      <alignment horizontal="center"/>
    </xf>
    <xf numFmtId="0" fontId="0" fillId="0" borderId="0" xfId="3" applyFont="1"/>
    <xf numFmtId="186" fontId="0" fillId="0" borderId="0" xfId="0" applyNumberFormat="1" applyAlignment="1">
      <alignment horizontal="center"/>
    </xf>
    <xf numFmtId="0" fontId="0" fillId="0" borderId="8" xfId="3" quotePrefix="1" applyFont="1" applyBorder="1" applyAlignment="1" applyProtection="1">
      <alignment horizontal="centerContinuous" vertical="center"/>
    </xf>
    <xf numFmtId="177" fontId="0" fillId="0" borderId="0" xfId="2" applyNumberFormat="1" applyFont="1" applyAlignment="1">
      <alignment horizontal="center"/>
    </xf>
    <xf numFmtId="0" fontId="0" fillId="0" borderId="0" xfId="3" applyFont="1" applyBorder="1" applyAlignment="1" applyProtection="1">
      <alignment horizontal="centerContinuous" vertical="center"/>
    </xf>
    <xf numFmtId="165" fontId="0" fillId="0" borderId="0" xfId="3" applyNumberFormat="1" applyFont="1" applyProtection="1"/>
    <xf numFmtId="182" fontId="0" fillId="0" borderId="0" xfId="0" quotePrefix="1" applyNumberFormat="1" applyFont="1" applyAlignment="1">
      <alignment horizontal="right"/>
    </xf>
    <xf numFmtId="0" fontId="0" fillId="0" borderId="12" xfId="3" applyFont="1" applyBorder="1" applyProtection="1"/>
    <xf numFmtId="0" fontId="0" fillId="0" borderId="12" xfId="3" applyFont="1" applyBorder="1"/>
    <xf numFmtId="0" fontId="0" fillId="0" borderId="5" xfId="3" applyFont="1" applyBorder="1" applyAlignment="1" applyProtection="1">
      <alignment horizontal="center"/>
    </xf>
    <xf numFmtId="0" fontId="0" fillId="0" borderId="5" xfId="3" applyFont="1" applyBorder="1" applyAlignment="1">
      <alignment horizontal="center"/>
    </xf>
    <xf numFmtId="1" fontId="3" fillId="0" borderId="10" xfId="3" applyNumberFormat="1" applyFont="1" applyBorder="1" applyAlignment="1" applyProtection="1">
      <alignment horizontal="center"/>
      <protection locked="0"/>
    </xf>
    <xf numFmtId="0" fontId="0" fillId="0" borderId="13" xfId="3" applyFont="1" applyBorder="1" applyAlignment="1" applyProtection="1">
      <alignment horizontal="center" vertical="center"/>
    </xf>
    <xf numFmtId="183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/>
    </xf>
    <xf numFmtId="0" fontId="0" fillId="0" borderId="0" xfId="3" applyFont="1" applyAlignment="1" applyProtection="1">
      <alignment horizontal="left"/>
    </xf>
    <xf numFmtId="0" fontId="3" fillId="0" borderId="0" xfId="3" applyNumberFormat="1" applyFont="1" applyBorder="1" applyAlignment="1" applyProtection="1">
      <alignment horizontal="center"/>
      <protection locked="0"/>
    </xf>
    <xf numFmtId="164" fontId="0" fillId="0" borderId="10" xfId="3" applyNumberFormat="1" applyFont="1" applyBorder="1" applyAlignment="1" applyProtection="1">
      <alignment horizontal="center"/>
    </xf>
    <xf numFmtId="0" fontId="0" fillId="0" borderId="0" xfId="3" applyFont="1" applyBorder="1" applyAlignment="1" applyProtection="1">
      <alignment horizontal="left" vertical="center"/>
    </xf>
    <xf numFmtId="20" fontId="0" fillId="0" borderId="0" xfId="0" applyNumberFormat="1" applyAlignment="1">
      <alignment horizontal="center"/>
    </xf>
    <xf numFmtId="178" fontId="0" fillId="0" borderId="0" xfId="2" applyNumberFormat="1" applyFont="1" applyAlignment="1">
      <alignment horizontal="center"/>
    </xf>
    <xf numFmtId="0" fontId="0" fillId="0" borderId="10" xfId="3" applyFont="1" applyBorder="1" applyAlignment="1" applyProtection="1">
      <alignment horizontal="centerContinuous" vertical="center"/>
    </xf>
    <xf numFmtId="0" fontId="0" fillId="0" borderId="7" xfId="3" applyFont="1" applyBorder="1" applyAlignment="1" applyProtection="1">
      <alignment horizontal="centerContinuous" vertical="center"/>
    </xf>
    <xf numFmtId="0" fontId="0" fillId="0" borderId="12" xfId="3" applyFont="1" applyBorder="1" applyAlignment="1" applyProtection="1">
      <alignment horizontal="center" vertical="center"/>
    </xf>
    <xf numFmtId="0" fontId="0" fillId="0" borderId="14" xfId="3" applyFont="1" applyBorder="1" applyAlignment="1" applyProtection="1">
      <alignment horizontal="center" vertical="center"/>
    </xf>
    <xf numFmtId="0" fontId="0" fillId="0" borderId="0" xfId="3" applyFont="1" applyAlignment="1">
      <alignment horizontal="right"/>
    </xf>
    <xf numFmtId="0" fontId="0" fillId="0" borderId="11" xfId="0" applyFont="1" applyBorder="1" applyAlignment="1">
      <alignment horizontal="center"/>
    </xf>
    <xf numFmtId="0" fontId="0" fillId="0" borderId="0" xfId="3" applyFont="1" applyBorder="1" applyAlignment="1" applyProtection="1">
      <alignment horizontal="center"/>
    </xf>
    <xf numFmtId="0" fontId="0" fillId="0" borderId="15" xfId="0" applyBorder="1" applyAlignment="1">
      <alignment horizontal="center"/>
    </xf>
    <xf numFmtId="0" fontId="0" fillId="0" borderId="11" xfId="0" applyBorder="1" applyAlignment="1">
      <alignment horizontal="center"/>
    </xf>
    <xf numFmtId="183" fontId="0" fillId="0" borderId="0" xfId="3" applyNumberFormat="1" applyFont="1" applyAlignment="1" applyProtection="1">
      <alignment horizontal="center"/>
    </xf>
    <xf numFmtId="0" fontId="0" fillId="0" borderId="0" xfId="3" applyFont="1" applyBorder="1" applyAlignment="1">
      <alignment horizontal="center"/>
    </xf>
    <xf numFmtId="166" fontId="3" fillId="0" borderId="3" xfId="3" applyNumberFormat="1" applyFont="1" applyBorder="1" applyProtection="1">
      <protection locked="0"/>
    </xf>
    <xf numFmtId="0" fontId="0" fillId="0" borderId="7" xfId="3" applyNumberFormat="1" applyFont="1" applyBorder="1" applyAlignment="1" applyProtection="1">
      <alignment horizontal="center"/>
    </xf>
    <xf numFmtId="1" fontId="0" fillId="0" borderId="0" xfId="0" applyNumberFormat="1" applyFont="1"/>
    <xf numFmtId="0" fontId="0" fillId="0" borderId="2" xfId="0" applyFont="1" applyBorder="1"/>
    <xf numFmtId="0" fontId="0" fillId="0" borderId="13" xfId="3" applyFont="1" applyBorder="1" applyAlignment="1" applyProtection="1">
      <alignment horizontal="centerContinuous" vertical="center"/>
    </xf>
    <xf numFmtId="0" fontId="0" fillId="0" borderId="7" xfId="3" applyFont="1" applyBorder="1"/>
    <xf numFmtId="166" fontId="0" fillId="0" borderId="0" xfId="0" applyNumberFormat="1" applyBorder="1" applyAlignment="1">
      <alignment horizontal="center"/>
    </xf>
    <xf numFmtId="0" fontId="4" fillId="0" borderId="0" xfId="3" applyFont="1" applyAlignment="1" applyProtection="1">
      <alignment horizontal="centerContinuous"/>
    </xf>
    <xf numFmtId="0" fontId="0" fillId="0" borderId="8" xfId="0" applyFont="1" applyBorder="1"/>
    <xf numFmtId="168" fontId="0" fillId="0" borderId="0" xfId="3" applyNumberFormat="1" applyFont="1" applyBorder="1" applyAlignment="1" applyProtection="1">
      <alignment horizontal="center"/>
    </xf>
    <xf numFmtId="0" fontId="0" fillId="0" borderId="0" xfId="0" applyFont="1" applyAlignment="1">
      <alignment horizontal="center"/>
    </xf>
    <xf numFmtId="172" fontId="0" fillId="0" borderId="0" xfId="3" applyNumberFormat="1" applyFont="1" applyBorder="1" applyProtection="1"/>
    <xf numFmtId="0" fontId="0" fillId="0" borderId="12" xfId="3" applyFont="1" applyBorder="1" applyAlignment="1" applyProtection="1">
      <alignment horizontal="centerContinuous" vertical="center"/>
    </xf>
    <xf numFmtId="0" fontId="0" fillId="0" borderId="9" xfId="3" quotePrefix="1" applyFont="1" applyBorder="1" applyAlignment="1" applyProtection="1">
      <alignment horizontal="centerContinuous" vertical="center"/>
    </xf>
    <xf numFmtId="1" fontId="0" fillId="0" borderId="0" xfId="3" applyNumberFormat="1" applyFont="1" applyProtection="1"/>
    <xf numFmtId="167" fontId="0" fillId="0" borderId="0" xfId="3" applyNumberFormat="1" applyFont="1" applyAlignment="1" applyProtection="1">
      <alignment horizontal="center"/>
    </xf>
    <xf numFmtId="2" fontId="0" fillId="0" borderId="0" xfId="1" applyNumberFormat="1" applyFont="1" applyAlignment="1">
      <alignment horizontal="left"/>
    </xf>
    <xf numFmtId="166" fontId="3" fillId="0" borderId="8" xfId="3" applyNumberFormat="1" applyFont="1" applyBorder="1" applyProtection="1">
      <protection locked="0"/>
    </xf>
    <xf numFmtId="166" fontId="0" fillId="0" borderId="0" xfId="3" applyNumberFormat="1" applyFont="1" applyAlignment="1" applyProtection="1">
      <alignment horizontal="right"/>
    </xf>
    <xf numFmtId="0" fontId="0" fillId="0" borderId="0" xfId="3" quotePrefix="1" applyFont="1" applyBorder="1" applyAlignment="1" applyProtection="1">
      <alignment horizontal="centerContinuous" vertical="center"/>
    </xf>
    <xf numFmtId="176" fontId="0" fillId="0" borderId="0" xfId="2" applyNumberFormat="1" applyFont="1" applyAlignment="1">
      <alignment horizontal="center"/>
    </xf>
    <xf numFmtId="0" fontId="0" fillId="0" borderId="0" xfId="3" applyFont="1" applyAlignment="1"/>
    <xf numFmtId="166" fontId="0" fillId="0" borderId="0" xfId="3" applyNumberFormat="1" applyFont="1" applyBorder="1" applyAlignment="1" applyProtection="1">
      <alignment horizontal="center"/>
    </xf>
    <xf numFmtId="0" fontId="0" fillId="0" borderId="0" xfId="3" applyFont="1" applyBorder="1" applyAlignment="1">
      <alignment horizontal="centerContinuous"/>
    </xf>
    <xf numFmtId="0" fontId="4" fillId="0" borderId="0" xfId="3" applyFont="1" applyAlignment="1" applyProtection="1">
      <alignment horizontal="center"/>
    </xf>
    <xf numFmtId="191" fontId="0" fillId="0" borderId="0" xfId="0" applyNumberFormat="1" applyFont="1" applyAlignment="1">
      <alignment horizontal="left"/>
    </xf>
    <xf numFmtId="183" fontId="0" fillId="0" borderId="0" xfId="0" applyNumberFormat="1" applyFont="1" applyAlignment="1">
      <alignment horizontal="left"/>
    </xf>
  </cellXfs>
  <cellStyles count="4">
    <cellStyle name="Normal" xfId="0" builtinId="0"/>
    <cellStyle name="Normal_Altamura_1_Corelab_Coredata" xfId="1"/>
    <cellStyle name="Normal_Core Data H-3258" xfId="2"/>
    <cellStyle name="Normal_HG-DATA_1" xfId="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c:style val="2"/>
  <c:chart>
    <c:autoTitleDeleted val="1"/>
    <c:plotArea>
      <c:layout>
        <c:manualLayout>
          <c:layoutTarget val="inner"/>
          <c:xMode val="edge"/>
          <c:yMode val="edge"/>
          <c:x val="0.10029940119760478"/>
          <c:y val="2.8786000069667205E-2"/>
          <c:w val="0.79845938353183243"/>
          <c:h val="0.90237852392304552"/>
        </c:manualLayout>
      </c:layout>
      <c:scatterChart>
        <c:scatterStyle val="lineMarker"/>
        <c:varyColors val="0"/>
        <c:ser>
          <c:idx val="2"/>
          <c:order val="1"/>
          <c:tx>
            <c:v>1</c:v>
          </c:tx>
          <c:spPr>
            <a:ln w="12700">
              <a:solidFill>
                <a:srgbClr val="FF0000"/>
              </a:solidFill>
            </a:ln>
          </c:spPr>
          <c:marker>
            <c:symbol val="circle"/>
            <c:size val="5"/>
            <c:spPr>
              <a:solidFill>
                <a:srgbClr val="FF0000"/>
              </a:solidFill>
              <a:ln w="0">
                <a:solidFill>
                  <a:srgbClr val="FF0000"/>
                </a:solidFill>
              </a:ln>
            </c:spPr>
          </c:marker>
          <c:xVal>
            <c:numRef>
              <c:f>Table!$C$17:$C$135</c:f>
              <c:numCache>
                <c:formatCode>0.000</c:formatCode>
                <c:ptCount val="119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0.99886387843499258</c:v>
                </c:pt>
                <c:pt idx="42">
                  <c:v>0.99737271888092027</c:v>
                </c:pt>
                <c:pt idx="43">
                  <c:v>0.99502946815309234</c:v>
                </c:pt>
                <c:pt idx="44">
                  <c:v>0.99190513384932189</c:v>
                </c:pt>
                <c:pt idx="45">
                  <c:v>0.98764467798054389</c:v>
                </c:pt>
                <c:pt idx="46">
                  <c:v>0.98011787261236949</c:v>
                </c:pt>
                <c:pt idx="47">
                  <c:v>0.96875665696229496</c:v>
                </c:pt>
                <c:pt idx="48">
                  <c:v>0.9472413548249663</c:v>
                </c:pt>
                <c:pt idx="49">
                  <c:v>0.91578498899382232</c:v>
                </c:pt>
                <c:pt idx="50">
                  <c:v>0.86508556415536464</c:v>
                </c:pt>
                <c:pt idx="51">
                  <c:v>0.80536817439466024</c:v>
                </c:pt>
                <c:pt idx="52">
                  <c:v>0.7322303486473053</c:v>
                </c:pt>
                <c:pt idx="53">
                  <c:v>0.66292693318185048</c:v>
                </c:pt>
                <c:pt idx="54">
                  <c:v>0.61826315415749489</c:v>
                </c:pt>
                <c:pt idx="55">
                  <c:v>0.58588368955478232</c:v>
                </c:pt>
                <c:pt idx="56">
                  <c:v>0.55861677199460336</c:v>
                </c:pt>
                <c:pt idx="57">
                  <c:v>0.5344031811403821</c:v>
                </c:pt>
                <c:pt idx="58">
                  <c:v>0.51210679542711068</c:v>
                </c:pt>
                <c:pt idx="59">
                  <c:v>0.49272172122417102</c:v>
                </c:pt>
                <c:pt idx="60">
                  <c:v>0.4737626926081091</c:v>
                </c:pt>
                <c:pt idx="61">
                  <c:v>0.45572676276361579</c:v>
                </c:pt>
                <c:pt idx="62">
                  <c:v>0.43726478733224461</c:v>
                </c:pt>
                <c:pt idx="63">
                  <c:v>0.41929986508556427</c:v>
                </c:pt>
                <c:pt idx="64">
                  <c:v>0.40197401121920051</c:v>
                </c:pt>
                <c:pt idx="65">
                  <c:v>0.38486118014627568</c:v>
                </c:pt>
                <c:pt idx="66">
                  <c:v>0.36803237946460277</c:v>
                </c:pt>
                <c:pt idx="67">
                  <c:v>0.35198466235887249</c:v>
                </c:pt>
                <c:pt idx="68">
                  <c:v>0.33593694525314211</c:v>
                </c:pt>
                <c:pt idx="69">
                  <c:v>0.32010225094085076</c:v>
                </c:pt>
                <c:pt idx="70">
                  <c:v>0.304906625008876</c:v>
                </c:pt>
                <c:pt idx="71">
                  <c:v>0.29035006745721803</c:v>
                </c:pt>
                <c:pt idx="72">
                  <c:v>0.27543847191649518</c:v>
                </c:pt>
                <c:pt idx="73">
                  <c:v>0.26208904352765761</c:v>
                </c:pt>
                <c:pt idx="74">
                  <c:v>0.24831356955194217</c:v>
                </c:pt>
                <c:pt idx="75">
                  <c:v>0.23652630831498977</c:v>
                </c:pt>
                <c:pt idx="76">
                  <c:v>0.22395796350209485</c:v>
                </c:pt>
                <c:pt idx="77">
                  <c:v>0.21209969466732947</c:v>
                </c:pt>
                <c:pt idx="78">
                  <c:v>0.20059646382162899</c:v>
                </c:pt>
                <c:pt idx="79">
                  <c:v>0.18944827096499339</c:v>
                </c:pt>
                <c:pt idx="80">
                  <c:v>0.17908116168430033</c:v>
                </c:pt>
                <c:pt idx="81">
                  <c:v>0.16899808279485917</c:v>
                </c:pt>
                <c:pt idx="82">
                  <c:v>0.15905701910104397</c:v>
                </c:pt>
                <c:pt idx="83">
                  <c:v>0.14954200099410642</c:v>
                </c:pt>
                <c:pt idx="84">
                  <c:v>0.14066605126748577</c:v>
                </c:pt>
                <c:pt idx="85">
                  <c:v>0.13143506355180001</c:v>
                </c:pt>
                <c:pt idx="86">
                  <c:v>0.12270112902080521</c:v>
                </c:pt>
                <c:pt idx="87">
                  <c:v>0.11418021728324934</c:v>
                </c:pt>
                <c:pt idx="88">
                  <c:v>0.10601434353475836</c:v>
                </c:pt>
                <c:pt idx="89">
                  <c:v>9.7564439395015357E-2</c:v>
                </c:pt>
                <c:pt idx="90">
                  <c:v>8.9611588439963086E-2</c:v>
                </c:pt>
                <c:pt idx="91">
                  <c:v>8.265284385429239E-2</c:v>
                </c:pt>
                <c:pt idx="92">
                  <c:v>7.5978129659873717E-2</c:v>
                </c:pt>
                <c:pt idx="93">
                  <c:v>6.8806362280764199E-2</c:v>
                </c:pt>
                <c:pt idx="94">
                  <c:v>6.2770716466661991E-2</c:v>
                </c:pt>
                <c:pt idx="95">
                  <c:v>5.6380032663495117E-2</c:v>
                </c:pt>
                <c:pt idx="96">
                  <c:v>5.0841440034083751E-2</c:v>
                </c:pt>
                <c:pt idx="97">
                  <c:v>4.5586877795924186E-2</c:v>
                </c:pt>
                <c:pt idx="98">
                  <c:v>4.0119292764325909E-2</c:v>
                </c:pt>
                <c:pt idx="99">
                  <c:v>3.5361783710857075E-2</c:v>
                </c:pt>
                <c:pt idx="100">
                  <c:v>3.0959312646453241E-2</c:v>
                </c:pt>
                <c:pt idx="101">
                  <c:v>2.6414826386423451E-2</c:v>
                </c:pt>
                <c:pt idx="102">
                  <c:v>2.2509408506710238E-2</c:v>
                </c:pt>
                <c:pt idx="103">
                  <c:v>1.8888021018249046E-2</c:v>
                </c:pt>
                <c:pt idx="104">
                  <c:v>1.6402755094795274E-2</c:v>
                </c:pt>
                <c:pt idx="105">
                  <c:v>1.4485549953845211E-2</c:v>
                </c:pt>
                <c:pt idx="106">
                  <c:v>1.1219200454448686E-2</c:v>
                </c:pt>
                <c:pt idx="107">
                  <c:v>8.9469573244338463E-3</c:v>
                </c:pt>
                <c:pt idx="108">
                  <c:v>7.1717673791095171E-3</c:v>
                </c:pt>
                <c:pt idx="109">
                  <c:v>4.9705318469076554E-3</c:v>
                </c:pt>
                <c:pt idx="110">
                  <c:v>3.1243343037706817E-3</c:v>
                </c:pt>
                <c:pt idx="111">
                  <c:v>3.1243343037706817E-3</c:v>
                </c:pt>
                <c:pt idx="112">
                  <c:v>1.7041823475113516E-3</c:v>
                </c:pt>
                <c:pt idx="113">
                  <c:v>6.3906838031679847E-4</c:v>
                </c:pt>
                <c:pt idx="114">
                  <c:v>5.6806078250382086E-4</c:v>
                </c:pt>
                <c:pt idx="115">
                  <c:v>2.8403039125202145E-4</c:v>
                </c:pt>
                <c:pt idx="116">
                  <c:v>2.8403039125202145E-4</c:v>
                </c:pt>
                <c:pt idx="117">
                  <c:v>0</c:v>
                </c:pt>
                <c:pt idx="118">
                  <c:v>0</c:v>
                </c:pt>
              </c:numCache>
            </c:numRef>
          </c:xVal>
          <c:yVal>
            <c:numRef>
              <c:f>Table!$F$17:$F$135</c:f>
              <c:numCache>
                <c:formatCode>????0.00</c:formatCode>
                <c:ptCount val="119"/>
                <c:pt idx="0">
                  <c:v>0.34</c:v>
                </c:pt>
                <c:pt idx="1">
                  <c:v>0.36</c:v>
                </c:pt>
                <c:pt idx="2">
                  <c:v>0.41</c:v>
                </c:pt>
                <c:pt idx="3">
                  <c:v>0.45</c:v>
                </c:pt>
                <c:pt idx="4">
                  <c:v>0.49</c:v>
                </c:pt>
                <c:pt idx="5">
                  <c:v>0.53</c:v>
                </c:pt>
                <c:pt idx="6">
                  <c:v>0.57999999999999996</c:v>
                </c:pt>
                <c:pt idx="7">
                  <c:v>0.64</c:v>
                </c:pt>
                <c:pt idx="8">
                  <c:v>0.69</c:v>
                </c:pt>
                <c:pt idx="9">
                  <c:v>0.76</c:v>
                </c:pt>
                <c:pt idx="10">
                  <c:v>0.83</c:v>
                </c:pt>
                <c:pt idx="11">
                  <c:v>0.91</c:v>
                </c:pt>
                <c:pt idx="12">
                  <c:v>0.99</c:v>
                </c:pt>
                <c:pt idx="13">
                  <c:v>1.0900000000000001</c:v>
                </c:pt>
                <c:pt idx="14">
                  <c:v>1.18</c:v>
                </c:pt>
                <c:pt idx="15">
                  <c:v>1.3</c:v>
                </c:pt>
                <c:pt idx="16">
                  <c:v>1.42</c:v>
                </c:pt>
                <c:pt idx="17">
                  <c:v>1.55</c:v>
                </c:pt>
                <c:pt idx="18">
                  <c:v>1.7</c:v>
                </c:pt>
                <c:pt idx="19">
                  <c:v>1.85</c:v>
                </c:pt>
                <c:pt idx="20">
                  <c:v>2.0299999999999998</c:v>
                </c:pt>
                <c:pt idx="21">
                  <c:v>2.2200000000000002</c:v>
                </c:pt>
                <c:pt idx="22">
                  <c:v>2.42</c:v>
                </c:pt>
                <c:pt idx="23">
                  <c:v>2.67</c:v>
                </c:pt>
                <c:pt idx="24">
                  <c:v>2.89</c:v>
                </c:pt>
                <c:pt idx="25">
                  <c:v>3.18</c:v>
                </c:pt>
                <c:pt idx="26">
                  <c:v>3.47</c:v>
                </c:pt>
                <c:pt idx="27">
                  <c:v>3.79</c:v>
                </c:pt>
                <c:pt idx="28">
                  <c:v>4.1500000000000004</c:v>
                </c:pt>
                <c:pt idx="29">
                  <c:v>4.55</c:v>
                </c:pt>
                <c:pt idx="30">
                  <c:v>4.9800000000000004</c:v>
                </c:pt>
                <c:pt idx="31">
                  <c:v>5.45</c:v>
                </c:pt>
                <c:pt idx="32">
                  <c:v>5.97</c:v>
                </c:pt>
                <c:pt idx="33">
                  <c:v>6.5</c:v>
                </c:pt>
                <c:pt idx="34">
                  <c:v>6.69</c:v>
                </c:pt>
                <c:pt idx="35">
                  <c:v>7.31</c:v>
                </c:pt>
                <c:pt idx="36">
                  <c:v>8.17</c:v>
                </c:pt>
                <c:pt idx="37">
                  <c:v>9.0500000000000007</c:v>
                </c:pt>
                <c:pt idx="38">
                  <c:v>9.93</c:v>
                </c:pt>
                <c:pt idx="39">
                  <c:v>11.08</c:v>
                </c:pt>
                <c:pt idx="40">
                  <c:v>11.68</c:v>
                </c:pt>
                <c:pt idx="41">
                  <c:v>13.21</c:v>
                </c:pt>
                <c:pt idx="42">
                  <c:v>14.34</c:v>
                </c:pt>
                <c:pt idx="43">
                  <c:v>15.9</c:v>
                </c:pt>
                <c:pt idx="44">
                  <c:v>17.010000000000002</c:v>
                </c:pt>
                <c:pt idx="45">
                  <c:v>18.579999999999998</c:v>
                </c:pt>
                <c:pt idx="46">
                  <c:v>20.67</c:v>
                </c:pt>
                <c:pt idx="47">
                  <c:v>22.75</c:v>
                </c:pt>
                <c:pt idx="48">
                  <c:v>24.82</c:v>
                </c:pt>
                <c:pt idx="49">
                  <c:v>27.17</c:v>
                </c:pt>
                <c:pt idx="50">
                  <c:v>29.78</c:v>
                </c:pt>
                <c:pt idx="51">
                  <c:v>32.53</c:v>
                </c:pt>
                <c:pt idx="52">
                  <c:v>35.54</c:v>
                </c:pt>
                <c:pt idx="53">
                  <c:v>39.04</c:v>
                </c:pt>
                <c:pt idx="54">
                  <c:v>42.67</c:v>
                </c:pt>
                <c:pt idx="55">
                  <c:v>46.67</c:v>
                </c:pt>
                <c:pt idx="56">
                  <c:v>51.04</c:v>
                </c:pt>
                <c:pt idx="57">
                  <c:v>56.15</c:v>
                </c:pt>
                <c:pt idx="58">
                  <c:v>61.34</c:v>
                </c:pt>
                <c:pt idx="59">
                  <c:v>67.180000000000007</c:v>
                </c:pt>
                <c:pt idx="60">
                  <c:v>73.510000000000005</c:v>
                </c:pt>
                <c:pt idx="61">
                  <c:v>80.3</c:v>
                </c:pt>
                <c:pt idx="62">
                  <c:v>87.95</c:v>
                </c:pt>
                <c:pt idx="63">
                  <c:v>96.25</c:v>
                </c:pt>
                <c:pt idx="64">
                  <c:v>105.35</c:v>
                </c:pt>
                <c:pt idx="65">
                  <c:v>115.19</c:v>
                </c:pt>
                <c:pt idx="66">
                  <c:v>126.04</c:v>
                </c:pt>
                <c:pt idx="67">
                  <c:v>137.75</c:v>
                </c:pt>
                <c:pt idx="68">
                  <c:v>150.85</c:v>
                </c:pt>
                <c:pt idx="69">
                  <c:v>165.01</c:v>
                </c:pt>
                <c:pt idx="70">
                  <c:v>180.61</c:v>
                </c:pt>
                <c:pt idx="71">
                  <c:v>197.41</c:v>
                </c:pt>
                <c:pt idx="72">
                  <c:v>216.13</c:v>
                </c:pt>
                <c:pt idx="73">
                  <c:v>235.47</c:v>
                </c:pt>
                <c:pt idx="74">
                  <c:v>257.82</c:v>
                </c:pt>
                <c:pt idx="75">
                  <c:v>282.67</c:v>
                </c:pt>
                <c:pt idx="76">
                  <c:v>309.60000000000002</c:v>
                </c:pt>
                <c:pt idx="77">
                  <c:v>338.77</c:v>
                </c:pt>
                <c:pt idx="78">
                  <c:v>369.77</c:v>
                </c:pt>
                <c:pt idx="79">
                  <c:v>406.29</c:v>
                </c:pt>
                <c:pt idx="80">
                  <c:v>444.12</c:v>
                </c:pt>
                <c:pt idx="81">
                  <c:v>484.44</c:v>
                </c:pt>
                <c:pt idx="82">
                  <c:v>531.63</c:v>
                </c:pt>
                <c:pt idx="83">
                  <c:v>581.02</c:v>
                </c:pt>
                <c:pt idx="84">
                  <c:v>634.86</c:v>
                </c:pt>
                <c:pt idx="85">
                  <c:v>695.45</c:v>
                </c:pt>
                <c:pt idx="86">
                  <c:v>760.21</c:v>
                </c:pt>
                <c:pt idx="87">
                  <c:v>832.25</c:v>
                </c:pt>
                <c:pt idx="88">
                  <c:v>910.87</c:v>
                </c:pt>
                <c:pt idx="89">
                  <c:v>995.92</c:v>
                </c:pt>
                <c:pt idx="90">
                  <c:v>1088.17</c:v>
                </c:pt>
                <c:pt idx="91">
                  <c:v>1191.03</c:v>
                </c:pt>
                <c:pt idx="92">
                  <c:v>1302.95</c:v>
                </c:pt>
                <c:pt idx="93">
                  <c:v>1426.81</c:v>
                </c:pt>
                <c:pt idx="94">
                  <c:v>1558.81</c:v>
                </c:pt>
                <c:pt idx="95">
                  <c:v>1707</c:v>
                </c:pt>
                <c:pt idx="96">
                  <c:v>1866.42</c:v>
                </c:pt>
                <c:pt idx="97">
                  <c:v>2041.65</c:v>
                </c:pt>
                <c:pt idx="98">
                  <c:v>2234.63</c:v>
                </c:pt>
                <c:pt idx="99">
                  <c:v>2445.38</c:v>
                </c:pt>
                <c:pt idx="100">
                  <c:v>2670.55</c:v>
                </c:pt>
                <c:pt idx="101">
                  <c:v>2917.48</c:v>
                </c:pt>
                <c:pt idx="102">
                  <c:v>3208.98</c:v>
                </c:pt>
                <c:pt idx="103">
                  <c:v>3501.2</c:v>
                </c:pt>
                <c:pt idx="104">
                  <c:v>3838.04</c:v>
                </c:pt>
                <c:pt idx="105">
                  <c:v>4196.54</c:v>
                </c:pt>
                <c:pt idx="106">
                  <c:v>4577.8900000000003</c:v>
                </c:pt>
                <c:pt idx="107">
                  <c:v>5005.6899999999996</c:v>
                </c:pt>
                <c:pt idx="108">
                  <c:v>5477.56</c:v>
                </c:pt>
                <c:pt idx="109">
                  <c:v>5994.32</c:v>
                </c:pt>
                <c:pt idx="110">
                  <c:v>6577.63</c:v>
                </c:pt>
                <c:pt idx="111">
                  <c:v>7184.44</c:v>
                </c:pt>
                <c:pt idx="112">
                  <c:v>7858.15</c:v>
                </c:pt>
                <c:pt idx="113">
                  <c:v>8596.69</c:v>
                </c:pt>
                <c:pt idx="114">
                  <c:v>9401.94</c:v>
                </c:pt>
                <c:pt idx="115">
                  <c:v>10277.24</c:v>
                </c:pt>
                <c:pt idx="116">
                  <c:v>11242.94</c:v>
                </c:pt>
                <c:pt idx="117">
                  <c:v>12298.15</c:v>
                </c:pt>
                <c:pt idx="118">
                  <c:v>13352.95</c:v>
                </c:pt>
              </c:numCache>
            </c:numRef>
          </c:yVal>
          <c:smooth val="0"/>
        </c:ser>
        <c:ser>
          <c:idx val="3"/>
          <c:order val="2"/>
          <c:tx>
            <c:v>2</c:v>
          </c:tx>
          <c:spPr>
            <a:ln w="12700">
              <a:solidFill>
                <a:srgbClr val="0000FF"/>
              </a:solidFill>
            </a:ln>
          </c:spPr>
          <c:marker>
            <c:symbol val="circle"/>
            <c:size val="5"/>
            <c:spPr>
              <a:solidFill>
                <a:srgbClr val="0000FF"/>
              </a:solidFill>
              <a:ln w="0">
                <a:solidFill>
                  <a:srgbClr val="0000FF"/>
                </a:solidFill>
              </a:ln>
            </c:spPr>
          </c:marker>
          <c:xVal>
            <c:numRef>
              <c:f>Table!$C$137:$C$254</c:f>
              <c:numCache>
                <c:formatCode>0.000</c:formatCode>
                <c:ptCount val="118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0.9998656455730216</c:v>
                </c:pt>
                <c:pt idx="40">
                  <c:v>0.99966411393255405</c:v>
                </c:pt>
                <c:pt idx="41">
                  <c:v>0.99932822786510811</c:v>
                </c:pt>
                <c:pt idx="42">
                  <c:v>0.99899234179766228</c:v>
                </c:pt>
                <c:pt idx="43">
                  <c:v>0.9979175063818353</c:v>
                </c:pt>
                <c:pt idx="44">
                  <c:v>0.99697702539298672</c:v>
                </c:pt>
                <c:pt idx="45">
                  <c:v>0.99408840521295172</c:v>
                </c:pt>
                <c:pt idx="46">
                  <c:v>0.9904608356845358</c:v>
                </c:pt>
                <c:pt idx="47">
                  <c:v>0.9836759371221282</c:v>
                </c:pt>
                <c:pt idx="48">
                  <c:v>0.97198710197501004</c:v>
                </c:pt>
                <c:pt idx="49">
                  <c:v>0.94914684938868732</c:v>
                </c:pt>
                <c:pt idx="50">
                  <c:v>0.90259304044068256</c:v>
                </c:pt>
                <c:pt idx="51">
                  <c:v>0.82916834609700385</c:v>
                </c:pt>
                <c:pt idx="52">
                  <c:v>0.73995700658336694</c:v>
                </c:pt>
                <c:pt idx="53">
                  <c:v>0.6516861480585785</c:v>
                </c:pt>
                <c:pt idx="54">
                  <c:v>0.59122665591831247</c:v>
                </c:pt>
                <c:pt idx="55">
                  <c:v>0.56254198575843073</c:v>
                </c:pt>
                <c:pt idx="56">
                  <c:v>0.53909713825070527</c:v>
                </c:pt>
                <c:pt idx="57">
                  <c:v>0.51961574633884189</c:v>
                </c:pt>
                <c:pt idx="58">
                  <c:v>0.50060459492140263</c:v>
                </c:pt>
                <c:pt idx="59">
                  <c:v>0.48320569662770385</c:v>
                </c:pt>
                <c:pt idx="60">
                  <c:v>0.4664113932554077</c:v>
                </c:pt>
                <c:pt idx="61">
                  <c:v>0.44948273545613326</c:v>
                </c:pt>
                <c:pt idx="62">
                  <c:v>0.43275560929732626</c:v>
                </c:pt>
                <c:pt idx="63">
                  <c:v>0.41643154641945446</c:v>
                </c:pt>
                <c:pt idx="64">
                  <c:v>0.4004433696090286</c:v>
                </c:pt>
                <c:pt idx="65">
                  <c:v>0.3841193067311568</c:v>
                </c:pt>
                <c:pt idx="66">
                  <c:v>0.36900443369609026</c:v>
                </c:pt>
                <c:pt idx="67">
                  <c:v>0.35321778852613195</c:v>
                </c:pt>
                <c:pt idx="68">
                  <c:v>0.33830444713153296</c:v>
                </c:pt>
                <c:pt idx="69">
                  <c:v>0.32325675130995557</c:v>
                </c:pt>
                <c:pt idx="70">
                  <c:v>0.30914953647722687</c:v>
                </c:pt>
                <c:pt idx="71">
                  <c:v>0.29537820771194412</c:v>
                </c:pt>
                <c:pt idx="72">
                  <c:v>0.28227865108155314</c:v>
                </c:pt>
                <c:pt idx="73">
                  <c:v>0.26904474002418366</c:v>
                </c:pt>
                <c:pt idx="74">
                  <c:v>0.2562138922477496</c:v>
                </c:pt>
                <c:pt idx="75">
                  <c:v>0.24371893053876126</c:v>
                </c:pt>
                <c:pt idx="76">
                  <c:v>0.23169420932419726</c:v>
                </c:pt>
                <c:pt idx="77">
                  <c:v>0.22020690581754665</c:v>
                </c:pt>
                <c:pt idx="78">
                  <c:v>0.2085180706704286</c:v>
                </c:pt>
                <c:pt idx="79">
                  <c:v>0.19830713422007251</c:v>
                </c:pt>
                <c:pt idx="80">
                  <c:v>0.18823055219669493</c:v>
                </c:pt>
                <c:pt idx="81">
                  <c:v>0.1775493752519145</c:v>
                </c:pt>
                <c:pt idx="82">
                  <c:v>0.16794303372296115</c:v>
                </c:pt>
                <c:pt idx="83">
                  <c:v>0.15847104662098621</c:v>
                </c:pt>
                <c:pt idx="84">
                  <c:v>0.1486631734515651</c:v>
                </c:pt>
                <c:pt idx="85">
                  <c:v>0.13945989520354696</c:v>
                </c:pt>
                <c:pt idx="86">
                  <c:v>0.13032379416901785</c:v>
                </c:pt>
                <c:pt idx="87">
                  <c:v>0.12199381969635903</c:v>
                </c:pt>
                <c:pt idx="88">
                  <c:v>0.11352949079672159</c:v>
                </c:pt>
                <c:pt idx="89">
                  <c:v>0.10506516189708448</c:v>
                </c:pt>
                <c:pt idx="90">
                  <c:v>9.7205427918849785E-2</c:v>
                </c:pt>
                <c:pt idx="91">
                  <c:v>8.9144162300147656E-2</c:v>
                </c:pt>
                <c:pt idx="92">
                  <c:v>8.1553137175869872E-2</c:v>
                </c:pt>
                <c:pt idx="93">
                  <c:v>7.4432352546016434E-2</c:v>
                </c:pt>
                <c:pt idx="94">
                  <c:v>6.7445922343141063E-2</c:v>
                </c:pt>
                <c:pt idx="95">
                  <c:v>6.0996909848179515E-2</c:v>
                </c:pt>
                <c:pt idx="96">
                  <c:v>5.4682251780196145E-2</c:v>
                </c:pt>
                <c:pt idx="97">
                  <c:v>4.8770656993147976E-2</c:v>
                </c:pt>
                <c:pt idx="98">
                  <c:v>4.3665188767969876E-2</c:v>
                </c:pt>
                <c:pt idx="99">
                  <c:v>3.8425366115813486E-2</c:v>
                </c:pt>
                <c:pt idx="100">
                  <c:v>3.3722961171570587E-2</c:v>
                </c:pt>
                <c:pt idx="101">
                  <c:v>2.8886201800349287E-2</c:v>
                </c:pt>
                <c:pt idx="102">
                  <c:v>2.5124277844954856E-2</c:v>
                </c:pt>
                <c:pt idx="103">
                  <c:v>2.1698239957006593E-2</c:v>
                </c:pt>
                <c:pt idx="104">
                  <c:v>1.8272202069058108E-2</c:v>
                </c:pt>
                <c:pt idx="105">
                  <c:v>1.5047695821577278E-2</c:v>
                </c:pt>
                <c:pt idx="106">
                  <c:v>1.2226252855031539E-2</c:v>
                </c:pt>
                <c:pt idx="107">
                  <c:v>9.7406959559317441E-3</c:v>
                </c:pt>
                <c:pt idx="108">
                  <c:v>7.3894934838102388E-3</c:v>
                </c:pt>
                <c:pt idx="109">
                  <c:v>5.710063146580624E-3</c:v>
                </c:pt>
                <c:pt idx="110">
                  <c:v>4.3665188767969543E-3</c:v>
                </c:pt>
                <c:pt idx="111">
                  <c:v>2.9557973935241399E-3</c:v>
                </c:pt>
                <c:pt idx="112">
                  <c:v>1.6794303372296149E-3</c:v>
                </c:pt>
                <c:pt idx="113">
                  <c:v>7.3894934838092396E-4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</c:numCache>
            </c:numRef>
          </c:xVal>
          <c:yVal>
            <c:numRef>
              <c:f>Table!$F$137:$F$254</c:f>
              <c:numCache>
                <c:formatCode>????0.00</c:formatCode>
                <c:ptCount val="118"/>
                <c:pt idx="0">
                  <c:v>0.34</c:v>
                </c:pt>
                <c:pt idx="1">
                  <c:v>0.36</c:v>
                </c:pt>
                <c:pt idx="2">
                  <c:v>0.41</c:v>
                </c:pt>
                <c:pt idx="3">
                  <c:v>0.45</c:v>
                </c:pt>
                <c:pt idx="4">
                  <c:v>0.49</c:v>
                </c:pt>
                <c:pt idx="5">
                  <c:v>0.53</c:v>
                </c:pt>
                <c:pt idx="6">
                  <c:v>0.57999999999999996</c:v>
                </c:pt>
                <c:pt idx="7">
                  <c:v>0.64</c:v>
                </c:pt>
                <c:pt idx="8">
                  <c:v>0.69</c:v>
                </c:pt>
                <c:pt idx="9">
                  <c:v>0.76</c:v>
                </c:pt>
                <c:pt idx="10">
                  <c:v>0.83</c:v>
                </c:pt>
                <c:pt idx="11">
                  <c:v>0.91</c:v>
                </c:pt>
                <c:pt idx="12">
                  <c:v>0.99</c:v>
                </c:pt>
                <c:pt idx="13">
                  <c:v>1.0900000000000001</c:v>
                </c:pt>
                <c:pt idx="14">
                  <c:v>1.18</c:v>
                </c:pt>
                <c:pt idx="15">
                  <c:v>1.29</c:v>
                </c:pt>
                <c:pt idx="16">
                  <c:v>1.42</c:v>
                </c:pt>
                <c:pt idx="17">
                  <c:v>1.55</c:v>
                </c:pt>
                <c:pt idx="18">
                  <c:v>1.69</c:v>
                </c:pt>
                <c:pt idx="19">
                  <c:v>1.85</c:v>
                </c:pt>
                <c:pt idx="20">
                  <c:v>2.0299999999999998</c:v>
                </c:pt>
                <c:pt idx="21">
                  <c:v>2.2200000000000002</c:v>
                </c:pt>
                <c:pt idx="22">
                  <c:v>2.42</c:v>
                </c:pt>
                <c:pt idx="23">
                  <c:v>2.67</c:v>
                </c:pt>
                <c:pt idx="24">
                  <c:v>2.89</c:v>
                </c:pt>
                <c:pt idx="25">
                  <c:v>3.18</c:v>
                </c:pt>
                <c:pt idx="26">
                  <c:v>3.47</c:v>
                </c:pt>
                <c:pt idx="27">
                  <c:v>3.79</c:v>
                </c:pt>
                <c:pt idx="28">
                  <c:v>4.1500000000000004</c:v>
                </c:pt>
                <c:pt idx="29">
                  <c:v>4.55</c:v>
                </c:pt>
                <c:pt idx="30">
                  <c:v>4.9800000000000004</c:v>
                </c:pt>
                <c:pt idx="31">
                  <c:v>5.45</c:v>
                </c:pt>
                <c:pt idx="32">
                  <c:v>5.97</c:v>
                </c:pt>
                <c:pt idx="33">
                  <c:v>6.51</c:v>
                </c:pt>
                <c:pt idx="34">
                  <c:v>7.65</c:v>
                </c:pt>
                <c:pt idx="35">
                  <c:v>8.06</c:v>
                </c:pt>
                <c:pt idx="36">
                  <c:v>9.24</c:v>
                </c:pt>
                <c:pt idx="37">
                  <c:v>9.93</c:v>
                </c:pt>
                <c:pt idx="38">
                  <c:v>10.95</c:v>
                </c:pt>
                <c:pt idx="39">
                  <c:v>11.98</c:v>
                </c:pt>
                <c:pt idx="40">
                  <c:v>12.91</c:v>
                </c:pt>
                <c:pt idx="41">
                  <c:v>14.42</c:v>
                </c:pt>
                <c:pt idx="42">
                  <c:v>15.69</c:v>
                </c:pt>
                <c:pt idx="43">
                  <c:v>17.239999999999998</c:v>
                </c:pt>
                <c:pt idx="44">
                  <c:v>18.87</c:v>
                </c:pt>
                <c:pt idx="45">
                  <c:v>20.79</c:v>
                </c:pt>
                <c:pt idx="46">
                  <c:v>22.6</c:v>
                </c:pt>
                <c:pt idx="47">
                  <c:v>24.81</c:v>
                </c:pt>
                <c:pt idx="48">
                  <c:v>27.08</c:v>
                </c:pt>
                <c:pt idx="49">
                  <c:v>29.66</c:v>
                </c:pt>
                <c:pt idx="50">
                  <c:v>32.35</c:v>
                </c:pt>
                <c:pt idx="51">
                  <c:v>35.520000000000003</c:v>
                </c:pt>
                <c:pt idx="52">
                  <c:v>38.94</c:v>
                </c:pt>
                <c:pt idx="53">
                  <c:v>42.45</c:v>
                </c:pt>
                <c:pt idx="54">
                  <c:v>46.65</c:v>
                </c:pt>
                <c:pt idx="55">
                  <c:v>51.04</c:v>
                </c:pt>
                <c:pt idx="56">
                  <c:v>55.99</c:v>
                </c:pt>
                <c:pt idx="57">
                  <c:v>61.13</c:v>
                </c:pt>
                <c:pt idx="58">
                  <c:v>66.91</c:v>
                </c:pt>
                <c:pt idx="59">
                  <c:v>73.44</c:v>
                </c:pt>
                <c:pt idx="60">
                  <c:v>80.260000000000005</c:v>
                </c:pt>
                <c:pt idx="61">
                  <c:v>87.85</c:v>
                </c:pt>
                <c:pt idx="62">
                  <c:v>95.93</c:v>
                </c:pt>
                <c:pt idx="63">
                  <c:v>105.27</c:v>
                </c:pt>
                <c:pt idx="64">
                  <c:v>115.06</c:v>
                </c:pt>
                <c:pt idx="65">
                  <c:v>126.13</c:v>
                </c:pt>
                <c:pt idx="66">
                  <c:v>137.6</c:v>
                </c:pt>
                <c:pt idx="67">
                  <c:v>150.85</c:v>
                </c:pt>
                <c:pt idx="68">
                  <c:v>164.79</c:v>
                </c:pt>
                <c:pt idx="69">
                  <c:v>180.52</c:v>
                </c:pt>
                <c:pt idx="70">
                  <c:v>197.59</c:v>
                </c:pt>
                <c:pt idx="71">
                  <c:v>216.32</c:v>
                </c:pt>
                <c:pt idx="72">
                  <c:v>235.77</c:v>
                </c:pt>
                <c:pt idx="73">
                  <c:v>257.75</c:v>
                </c:pt>
                <c:pt idx="74">
                  <c:v>282.58999999999997</c:v>
                </c:pt>
                <c:pt idx="75">
                  <c:v>309.45</c:v>
                </c:pt>
                <c:pt idx="76">
                  <c:v>338.59</c:v>
                </c:pt>
                <c:pt idx="77">
                  <c:v>369.97</c:v>
                </c:pt>
                <c:pt idx="78">
                  <c:v>405.76</c:v>
                </c:pt>
                <c:pt idx="79">
                  <c:v>444.29</c:v>
                </c:pt>
                <c:pt idx="80">
                  <c:v>484.41</c:v>
                </c:pt>
                <c:pt idx="81">
                  <c:v>532.11</c:v>
                </c:pt>
                <c:pt idx="82">
                  <c:v>580.6</c:v>
                </c:pt>
                <c:pt idx="83">
                  <c:v>635.13</c:v>
                </c:pt>
                <c:pt idx="84">
                  <c:v>696.15</c:v>
                </c:pt>
                <c:pt idx="85">
                  <c:v>760.48</c:v>
                </c:pt>
                <c:pt idx="86">
                  <c:v>832.55</c:v>
                </c:pt>
                <c:pt idx="87">
                  <c:v>911.35</c:v>
                </c:pt>
                <c:pt idx="88">
                  <c:v>995.29</c:v>
                </c:pt>
                <c:pt idx="89">
                  <c:v>1087.8599999999999</c:v>
                </c:pt>
                <c:pt idx="90">
                  <c:v>1191.17</c:v>
                </c:pt>
                <c:pt idx="91">
                  <c:v>1303.05</c:v>
                </c:pt>
                <c:pt idx="92">
                  <c:v>1426.52</c:v>
                </c:pt>
                <c:pt idx="93">
                  <c:v>1558.76</c:v>
                </c:pt>
                <c:pt idx="94">
                  <c:v>1707.18</c:v>
                </c:pt>
                <c:pt idx="95">
                  <c:v>1866.92</c:v>
                </c:pt>
                <c:pt idx="96">
                  <c:v>2041.23</c:v>
                </c:pt>
                <c:pt idx="97">
                  <c:v>2234.7399999999998</c:v>
                </c:pt>
                <c:pt idx="98">
                  <c:v>2444.06</c:v>
                </c:pt>
                <c:pt idx="99">
                  <c:v>2670.39</c:v>
                </c:pt>
                <c:pt idx="100">
                  <c:v>2917.25</c:v>
                </c:pt>
                <c:pt idx="101">
                  <c:v>3208.96</c:v>
                </c:pt>
                <c:pt idx="102">
                  <c:v>3501.33</c:v>
                </c:pt>
                <c:pt idx="103">
                  <c:v>3838.12</c:v>
                </c:pt>
                <c:pt idx="104">
                  <c:v>4196.7700000000004</c:v>
                </c:pt>
                <c:pt idx="105">
                  <c:v>4577.51</c:v>
                </c:pt>
                <c:pt idx="106">
                  <c:v>5005.78</c:v>
                </c:pt>
                <c:pt idx="107">
                  <c:v>5477.38</c:v>
                </c:pt>
                <c:pt idx="108">
                  <c:v>5993.87</c:v>
                </c:pt>
                <c:pt idx="109">
                  <c:v>6577.78</c:v>
                </c:pt>
                <c:pt idx="110">
                  <c:v>7184.39</c:v>
                </c:pt>
                <c:pt idx="111">
                  <c:v>7857.52</c:v>
                </c:pt>
                <c:pt idx="112">
                  <c:v>8593.93</c:v>
                </c:pt>
                <c:pt idx="113">
                  <c:v>9401.2900000000009</c:v>
                </c:pt>
                <c:pt idx="114">
                  <c:v>10277.040000000001</c:v>
                </c:pt>
                <c:pt idx="115">
                  <c:v>11242.75</c:v>
                </c:pt>
                <c:pt idx="116">
                  <c:v>12297.4</c:v>
                </c:pt>
                <c:pt idx="117">
                  <c:v>13352.23</c:v>
                </c:pt>
              </c:numCache>
            </c:numRef>
          </c:yVal>
          <c:smooth val="0"/>
        </c:ser>
        <c:ser>
          <c:idx val="4"/>
          <c:order val="3"/>
          <c:tx>
            <c:v>3</c:v>
          </c:tx>
          <c:spPr>
            <a:ln w="12700">
              <a:solidFill>
                <a:srgbClr val="00FF00"/>
              </a:solidFill>
            </a:ln>
          </c:spPr>
          <c:marker>
            <c:symbol val="circle"/>
            <c:size val="5"/>
            <c:spPr>
              <a:solidFill>
                <a:srgbClr val="00FF00"/>
              </a:solidFill>
              <a:ln w="0">
                <a:solidFill>
                  <a:srgbClr val="00FF00"/>
                </a:solidFill>
              </a:ln>
            </c:spPr>
          </c:marker>
          <c:xVal>
            <c:numRef>
              <c:f>Table!$C$256:$C$373</c:f>
              <c:numCache>
                <c:formatCode>0.000</c:formatCode>
                <c:ptCount val="118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0.99993452069146149</c:v>
                </c:pt>
                <c:pt idx="36">
                  <c:v>0.99993452069146149</c:v>
                </c:pt>
                <c:pt idx="37">
                  <c:v>0.99993452069146149</c:v>
                </c:pt>
                <c:pt idx="38">
                  <c:v>0.99993452069146149</c:v>
                </c:pt>
                <c:pt idx="39">
                  <c:v>0.99980356207438448</c:v>
                </c:pt>
                <c:pt idx="40">
                  <c:v>0.99960712414876896</c:v>
                </c:pt>
                <c:pt idx="41">
                  <c:v>0.99921424829753802</c:v>
                </c:pt>
                <c:pt idx="42">
                  <c:v>0.99895233106338399</c:v>
                </c:pt>
                <c:pt idx="43">
                  <c:v>0.99855945521215295</c:v>
                </c:pt>
                <c:pt idx="44">
                  <c:v>0.998035620743845</c:v>
                </c:pt>
                <c:pt idx="45">
                  <c:v>0.99685699319015186</c:v>
                </c:pt>
                <c:pt idx="46">
                  <c:v>0.99528548978522791</c:v>
                </c:pt>
                <c:pt idx="47">
                  <c:v>0.99227344159245678</c:v>
                </c:pt>
                <c:pt idx="48">
                  <c:v>0.98736249345206917</c:v>
                </c:pt>
                <c:pt idx="49">
                  <c:v>0.9772786799371399</c:v>
                </c:pt>
                <c:pt idx="50">
                  <c:v>0.95900995285489787</c:v>
                </c:pt>
                <c:pt idx="51">
                  <c:v>0.92463331587218445</c:v>
                </c:pt>
                <c:pt idx="52">
                  <c:v>0.875</c:v>
                </c:pt>
                <c:pt idx="53">
                  <c:v>0.81639601885804081</c:v>
                </c:pt>
                <c:pt idx="54">
                  <c:v>0.7529465688842325</c:v>
                </c:pt>
                <c:pt idx="55">
                  <c:v>0.69146149816657931</c:v>
                </c:pt>
                <c:pt idx="56">
                  <c:v>0.63194080670508113</c:v>
                </c:pt>
                <c:pt idx="57">
                  <c:v>0.59501047668936602</c:v>
                </c:pt>
                <c:pt idx="58">
                  <c:v>0.56829491880565741</c:v>
                </c:pt>
                <c:pt idx="59">
                  <c:v>0.54498428496595075</c:v>
                </c:pt>
                <c:pt idx="60">
                  <c:v>0.52232844421162905</c:v>
                </c:pt>
                <c:pt idx="61">
                  <c:v>0.50124410686223153</c:v>
                </c:pt>
                <c:pt idx="62">
                  <c:v>0.48094552121529599</c:v>
                </c:pt>
                <c:pt idx="63">
                  <c:v>0.46143268727082243</c:v>
                </c:pt>
                <c:pt idx="64">
                  <c:v>0.44283656364588786</c:v>
                </c:pt>
                <c:pt idx="65">
                  <c:v>0.42469879518072284</c:v>
                </c:pt>
                <c:pt idx="66">
                  <c:v>0.40780513357778936</c:v>
                </c:pt>
                <c:pt idx="67">
                  <c:v>0.3911079099004714</c:v>
                </c:pt>
                <c:pt idx="68">
                  <c:v>0.37467260345730746</c:v>
                </c:pt>
                <c:pt idx="69">
                  <c:v>0.35817181770560502</c:v>
                </c:pt>
                <c:pt idx="70">
                  <c:v>0.34324253535882665</c:v>
                </c:pt>
                <c:pt idx="71">
                  <c:v>0.32831325301204817</c:v>
                </c:pt>
                <c:pt idx="72">
                  <c:v>0.31475903614457823</c:v>
                </c:pt>
                <c:pt idx="73">
                  <c:v>0.30041906757464631</c:v>
                </c:pt>
                <c:pt idx="74">
                  <c:v>0.28673389209009947</c:v>
                </c:pt>
                <c:pt idx="75">
                  <c:v>0.27324515453116804</c:v>
                </c:pt>
                <c:pt idx="76">
                  <c:v>0.26067312729177572</c:v>
                </c:pt>
                <c:pt idx="77">
                  <c:v>0.24842849659507593</c:v>
                </c:pt>
                <c:pt idx="78">
                  <c:v>0.23598742797276051</c:v>
                </c:pt>
                <c:pt idx="79">
                  <c:v>0.22452854897852281</c:v>
                </c:pt>
                <c:pt idx="80">
                  <c:v>0.21359350445259284</c:v>
                </c:pt>
                <c:pt idx="81">
                  <c:v>0.20206914614981664</c:v>
                </c:pt>
                <c:pt idx="82">
                  <c:v>0.19152697747511782</c:v>
                </c:pt>
                <c:pt idx="83">
                  <c:v>0.18150864326872707</c:v>
                </c:pt>
                <c:pt idx="84">
                  <c:v>0.17135935044525918</c:v>
                </c:pt>
                <c:pt idx="85">
                  <c:v>0.16101361969617589</c:v>
                </c:pt>
                <c:pt idx="86">
                  <c:v>0.15119172341540066</c:v>
                </c:pt>
                <c:pt idx="87">
                  <c:v>0.14163174436877946</c:v>
                </c:pt>
                <c:pt idx="88">
                  <c:v>0.1317443687794656</c:v>
                </c:pt>
                <c:pt idx="89">
                  <c:v>0.12244630696699832</c:v>
                </c:pt>
                <c:pt idx="90">
                  <c:v>0.11321372446306954</c:v>
                </c:pt>
                <c:pt idx="91">
                  <c:v>0.1042430591932948</c:v>
                </c:pt>
                <c:pt idx="92">
                  <c:v>9.5403352540597175E-2</c:v>
                </c:pt>
                <c:pt idx="93">
                  <c:v>8.7022001047668773E-2</c:v>
                </c:pt>
                <c:pt idx="94">
                  <c:v>7.8640649554740594E-2</c:v>
                </c:pt>
                <c:pt idx="95">
                  <c:v>7.0979570455735885E-2</c:v>
                </c:pt>
                <c:pt idx="96">
                  <c:v>6.351492928234681E-2</c:v>
                </c:pt>
                <c:pt idx="97">
                  <c:v>5.6312205343111432E-2</c:v>
                </c:pt>
                <c:pt idx="98">
                  <c:v>4.9764274489261351E-2</c:v>
                </c:pt>
                <c:pt idx="99">
                  <c:v>4.3805657412257726E-2</c:v>
                </c:pt>
                <c:pt idx="100">
                  <c:v>3.8501833420639064E-2</c:v>
                </c:pt>
                <c:pt idx="101">
                  <c:v>3.3132530120481896E-2</c:v>
                </c:pt>
                <c:pt idx="102">
                  <c:v>2.867993713986372E-2</c:v>
                </c:pt>
                <c:pt idx="103">
                  <c:v>2.3965426925091626E-2</c:v>
                </c:pt>
                <c:pt idx="104">
                  <c:v>1.9709271870088974E-2</c:v>
                </c:pt>
                <c:pt idx="105">
                  <c:v>1.6435306443163933E-2</c:v>
                </c:pt>
                <c:pt idx="106">
                  <c:v>1.3619696176008333E-2</c:v>
                </c:pt>
                <c:pt idx="107">
                  <c:v>1.1196961760083779E-2</c:v>
                </c:pt>
                <c:pt idx="108">
                  <c:v>8.8397066526976209E-3</c:v>
                </c:pt>
                <c:pt idx="109">
                  <c:v>6.089575694080529E-3</c:v>
                </c:pt>
                <c:pt idx="110">
                  <c:v>4.5835515976950791E-3</c:v>
                </c:pt>
                <c:pt idx="111">
                  <c:v>3.0775275013095182E-3</c:v>
                </c:pt>
                <c:pt idx="112">
                  <c:v>1.8334206390779872E-3</c:v>
                </c:pt>
                <c:pt idx="113">
                  <c:v>2.619172341540299E-4</c:v>
                </c:pt>
                <c:pt idx="114">
                  <c:v>2.619172341540299E-4</c:v>
                </c:pt>
                <c:pt idx="115">
                  <c:v>1.9643792561552242E-4</c:v>
                </c:pt>
                <c:pt idx="116">
                  <c:v>0</c:v>
                </c:pt>
                <c:pt idx="117">
                  <c:v>0</c:v>
                </c:pt>
              </c:numCache>
            </c:numRef>
          </c:xVal>
          <c:yVal>
            <c:numRef>
              <c:f>Table!$F$256:$F$373</c:f>
              <c:numCache>
                <c:formatCode>????0.00</c:formatCode>
                <c:ptCount val="118"/>
                <c:pt idx="0">
                  <c:v>0.34</c:v>
                </c:pt>
                <c:pt idx="1">
                  <c:v>0.36</c:v>
                </c:pt>
                <c:pt idx="2">
                  <c:v>0.41</c:v>
                </c:pt>
                <c:pt idx="3">
                  <c:v>0.45</c:v>
                </c:pt>
                <c:pt idx="4">
                  <c:v>0.49</c:v>
                </c:pt>
                <c:pt idx="5">
                  <c:v>0.53</c:v>
                </c:pt>
                <c:pt idx="6">
                  <c:v>0.57999999999999996</c:v>
                </c:pt>
                <c:pt idx="7">
                  <c:v>0.64</c:v>
                </c:pt>
                <c:pt idx="8">
                  <c:v>0.69</c:v>
                </c:pt>
                <c:pt idx="9">
                  <c:v>0.76</c:v>
                </c:pt>
                <c:pt idx="10">
                  <c:v>0.83</c:v>
                </c:pt>
                <c:pt idx="11">
                  <c:v>0.91</c:v>
                </c:pt>
                <c:pt idx="12">
                  <c:v>0.99</c:v>
                </c:pt>
                <c:pt idx="13">
                  <c:v>1.0900000000000001</c:v>
                </c:pt>
                <c:pt idx="14">
                  <c:v>1.18</c:v>
                </c:pt>
                <c:pt idx="15">
                  <c:v>1.29</c:v>
                </c:pt>
                <c:pt idx="16">
                  <c:v>1.42</c:v>
                </c:pt>
                <c:pt idx="17">
                  <c:v>1.55</c:v>
                </c:pt>
                <c:pt idx="18">
                  <c:v>1.69</c:v>
                </c:pt>
                <c:pt idx="19">
                  <c:v>1.85</c:v>
                </c:pt>
                <c:pt idx="20">
                  <c:v>2.0299999999999998</c:v>
                </c:pt>
                <c:pt idx="21">
                  <c:v>2.2200000000000002</c:v>
                </c:pt>
                <c:pt idx="22">
                  <c:v>2.42</c:v>
                </c:pt>
                <c:pt idx="23">
                  <c:v>2.67</c:v>
                </c:pt>
                <c:pt idx="24">
                  <c:v>2.89</c:v>
                </c:pt>
                <c:pt idx="25">
                  <c:v>3.18</c:v>
                </c:pt>
                <c:pt idx="26">
                  <c:v>3.47</c:v>
                </c:pt>
                <c:pt idx="27">
                  <c:v>3.79</c:v>
                </c:pt>
                <c:pt idx="28">
                  <c:v>4.1500000000000004</c:v>
                </c:pt>
                <c:pt idx="29">
                  <c:v>4.55</c:v>
                </c:pt>
                <c:pt idx="30">
                  <c:v>4.9800000000000004</c:v>
                </c:pt>
                <c:pt idx="31">
                  <c:v>5.45</c:v>
                </c:pt>
                <c:pt idx="32">
                  <c:v>5.97</c:v>
                </c:pt>
                <c:pt idx="33">
                  <c:v>6.51</c:v>
                </c:pt>
                <c:pt idx="34">
                  <c:v>7.65</c:v>
                </c:pt>
                <c:pt idx="35">
                  <c:v>8.06</c:v>
                </c:pt>
                <c:pt idx="36">
                  <c:v>9.24</c:v>
                </c:pt>
                <c:pt idx="37">
                  <c:v>9.93</c:v>
                </c:pt>
                <c:pt idx="38">
                  <c:v>10.95</c:v>
                </c:pt>
                <c:pt idx="39">
                  <c:v>11.98</c:v>
                </c:pt>
                <c:pt idx="40">
                  <c:v>12.91</c:v>
                </c:pt>
                <c:pt idx="41">
                  <c:v>14.42</c:v>
                </c:pt>
                <c:pt idx="42">
                  <c:v>15.69</c:v>
                </c:pt>
                <c:pt idx="43">
                  <c:v>17.239999999999998</c:v>
                </c:pt>
                <c:pt idx="44">
                  <c:v>18.87</c:v>
                </c:pt>
                <c:pt idx="45">
                  <c:v>20.79</c:v>
                </c:pt>
                <c:pt idx="46">
                  <c:v>22.6</c:v>
                </c:pt>
                <c:pt idx="47">
                  <c:v>24.82</c:v>
                </c:pt>
                <c:pt idx="48">
                  <c:v>27.09</c:v>
                </c:pt>
                <c:pt idx="49">
                  <c:v>29.68</c:v>
                </c:pt>
                <c:pt idx="50">
                  <c:v>32.380000000000003</c:v>
                </c:pt>
                <c:pt idx="51">
                  <c:v>35.57</c:v>
                </c:pt>
                <c:pt idx="52">
                  <c:v>39</c:v>
                </c:pt>
                <c:pt idx="53">
                  <c:v>42.53</c:v>
                </c:pt>
                <c:pt idx="54">
                  <c:v>46.73</c:v>
                </c:pt>
                <c:pt idx="55">
                  <c:v>51.1</c:v>
                </c:pt>
                <c:pt idx="56">
                  <c:v>56.04</c:v>
                </c:pt>
                <c:pt idx="57">
                  <c:v>61.17</c:v>
                </c:pt>
                <c:pt idx="58">
                  <c:v>66.95</c:v>
                </c:pt>
                <c:pt idx="59">
                  <c:v>73.47</c:v>
                </c:pt>
                <c:pt idx="60">
                  <c:v>80.3</c:v>
                </c:pt>
                <c:pt idx="61">
                  <c:v>87.88</c:v>
                </c:pt>
                <c:pt idx="62">
                  <c:v>95.96</c:v>
                </c:pt>
                <c:pt idx="63">
                  <c:v>105.3</c:v>
                </c:pt>
                <c:pt idx="64">
                  <c:v>115.08</c:v>
                </c:pt>
                <c:pt idx="65">
                  <c:v>126.15</c:v>
                </c:pt>
                <c:pt idx="66">
                  <c:v>137.63</c:v>
                </c:pt>
                <c:pt idx="67">
                  <c:v>150.87</c:v>
                </c:pt>
                <c:pt idx="68">
                  <c:v>164.81</c:v>
                </c:pt>
                <c:pt idx="69">
                  <c:v>180.54</c:v>
                </c:pt>
                <c:pt idx="70">
                  <c:v>197.61</c:v>
                </c:pt>
                <c:pt idx="71">
                  <c:v>216.34</c:v>
                </c:pt>
                <c:pt idx="72">
                  <c:v>235.79</c:v>
                </c:pt>
                <c:pt idx="73">
                  <c:v>257.77999999999997</c:v>
                </c:pt>
                <c:pt idx="74">
                  <c:v>282.61</c:v>
                </c:pt>
                <c:pt idx="75">
                  <c:v>309.47000000000003</c:v>
                </c:pt>
                <c:pt idx="76">
                  <c:v>338.61</c:v>
                </c:pt>
                <c:pt idx="77">
                  <c:v>369.99</c:v>
                </c:pt>
                <c:pt idx="78">
                  <c:v>405.78</c:v>
                </c:pt>
                <c:pt idx="79">
                  <c:v>444.29</c:v>
                </c:pt>
                <c:pt idx="80">
                  <c:v>484.43</c:v>
                </c:pt>
                <c:pt idx="81">
                  <c:v>532.13</c:v>
                </c:pt>
                <c:pt idx="82">
                  <c:v>580.62</c:v>
                </c:pt>
                <c:pt idx="83">
                  <c:v>635.15</c:v>
                </c:pt>
                <c:pt idx="84">
                  <c:v>696.17</c:v>
                </c:pt>
                <c:pt idx="85">
                  <c:v>760.5</c:v>
                </c:pt>
                <c:pt idx="86">
                  <c:v>832.57</c:v>
                </c:pt>
                <c:pt idx="87">
                  <c:v>911.37</c:v>
                </c:pt>
                <c:pt idx="88">
                  <c:v>995.3</c:v>
                </c:pt>
                <c:pt idx="89">
                  <c:v>1087.8800000000001</c:v>
                </c:pt>
                <c:pt idx="90">
                  <c:v>1191.18</c:v>
                </c:pt>
                <c:pt idx="91">
                  <c:v>1303.06</c:v>
                </c:pt>
                <c:pt idx="92">
                  <c:v>1426.53</c:v>
                </c:pt>
                <c:pt idx="93">
                  <c:v>1558.78</c:v>
                </c:pt>
                <c:pt idx="94">
                  <c:v>1707.2</c:v>
                </c:pt>
                <c:pt idx="95">
                  <c:v>1866.93</c:v>
                </c:pt>
                <c:pt idx="96">
                  <c:v>2041.24</c:v>
                </c:pt>
                <c:pt idx="97">
                  <c:v>2234.75</c:v>
                </c:pt>
                <c:pt idx="98">
                  <c:v>2444.0700000000002</c:v>
                </c:pt>
                <c:pt idx="99">
                  <c:v>2670.4</c:v>
                </c:pt>
                <c:pt idx="100">
                  <c:v>2917.26</c:v>
                </c:pt>
                <c:pt idx="101">
                  <c:v>3208.98</c:v>
                </c:pt>
                <c:pt idx="102">
                  <c:v>3501.34</c:v>
                </c:pt>
                <c:pt idx="103">
                  <c:v>3838.13</c:v>
                </c:pt>
                <c:pt idx="104">
                  <c:v>4196.78</c:v>
                </c:pt>
                <c:pt idx="105">
                  <c:v>4577.5200000000004</c:v>
                </c:pt>
                <c:pt idx="106">
                  <c:v>5005.79</c:v>
                </c:pt>
                <c:pt idx="107">
                  <c:v>5477.39</c:v>
                </c:pt>
                <c:pt idx="108">
                  <c:v>5993.88</c:v>
                </c:pt>
                <c:pt idx="109">
                  <c:v>6577.79</c:v>
                </c:pt>
                <c:pt idx="110">
                  <c:v>7184.4</c:v>
                </c:pt>
                <c:pt idx="111">
                  <c:v>7857.53</c:v>
                </c:pt>
                <c:pt idx="112">
                  <c:v>8593.94</c:v>
                </c:pt>
                <c:pt idx="113">
                  <c:v>9401.2999999999993</c:v>
                </c:pt>
                <c:pt idx="114">
                  <c:v>10277.049999999999</c:v>
                </c:pt>
                <c:pt idx="115">
                  <c:v>11242.76</c:v>
                </c:pt>
                <c:pt idx="116">
                  <c:v>12297.41</c:v>
                </c:pt>
                <c:pt idx="117">
                  <c:v>13352.24</c:v>
                </c:pt>
              </c:numCache>
            </c:numRef>
          </c:yVal>
          <c:smooth val="0"/>
        </c:ser>
        <c:ser>
          <c:idx val="5"/>
          <c:order val="4"/>
          <c:tx>
            <c:v>4</c:v>
          </c:tx>
          <c:spPr>
            <a:ln w="12700">
              <a:solidFill>
                <a:srgbClr val="800080"/>
              </a:solidFill>
            </a:ln>
          </c:spPr>
          <c:marker>
            <c:symbol val="circle"/>
            <c:size val="5"/>
            <c:spPr>
              <a:solidFill>
                <a:srgbClr val="800080"/>
              </a:solidFill>
              <a:ln w="0">
                <a:solidFill>
                  <a:srgbClr val="800080"/>
                </a:solidFill>
              </a:ln>
            </c:spPr>
          </c:marker>
          <c:xVal>
            <c:numRef>
              <c:f>Table!$C$375:$C$493</c:f>
              <c:numCache>
                <c:formatCode>0.000</c:formatCode>
                <c:ptCount val="119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0.99986450782467318</c:v>
                </c:pt>
                <c:pt idx="40">
                  <c:v>0.99986450782467318</c:v>
                </c:pt>
                <c:pt idx="41">
                  <c:v>0.99972901564934624</c:v>
                </c:pt>
                <c:pt idx="42">
                  <c:v>0.99972901564934624</c:v>
                </c:pt>
                <c:pt idx="43">
                  <c:v>0.99945803129869248</c:v>
                </c:pt>
                <c:pt idx="44">
                  <c:v>0.99925479303570219</c:v>
                </c:pt>
                <c:pt idx="45">
                  <c:v>0.9990515547727119</c:v>
                </c:pt>
                <c:pt idx="46">
                  <c:v>0.99857733215906785</c:v>
                </c:pt>
                <c:pt idx="47">
                  <c:v>0.99796761737009687</c:v>
                </c:pt>
                <c:pt idx="48">
                  <c:v>0.99613847300318403</c:v>
                </c:pt>
                <c:pt idx="49">
                  <c:v>0.99363186775963686</c:v>
                </c:pt>
                <c:pt idx="50">
                  <c:v>0.98916062597385002</c:v>
                </c:pt>
                <c:pt idx="51">
                  <c:v>0.98184404850619877</c:v>
                </c:pt>
                <c:pt idx="52">
                  <c:v>0.96924327620079942</c:v>
                </c:pt>
                <c:pt idx="53">
                  <c:v>0.94546439943093286</c:v>
                </c:pt>
                <c:pt idx="54">
                  <c:v>0.90854278165435942</c:v>
                </c:pt>
                <c:pt idx="55">
                  <c:v>0.86186572725425104</c:v>
                </c:pt>
                <c:pt idx="56">
                  <c:v>0.80583971275658828</c:v>
                </c:pt>
                <c:pt idx="57">
                  <c:v>0.74364880428155278</c:v>
                </c:pt>
                <c:pt idx="58">
                  <c:v>0.68030621231623867</c:v>
                </c:pt>
                <c:pt idx="59">
                  <c:v>0.61764108122755912</c:v>
                </c:pt>
                <c:pt idx="60">
                  <c:v>0.57699342862949665</c:v>
                </c:pt>
                <c:pt idx="61">
                  <c:v>0.54393333784973907</c:v>
                </c:pt>
                <c:pt idx="62">
                  <c:v>0.51832531671295978</c:v>
                </c:pt>
                <c:pt idx="63">
                  <c:v>0.49549488517038143</c:v>
                </c:pt>
                <c:pt idx="64">
                  <c:v>0.47435810581938886</c:v>
                </c:pt>
                <c:pt idx="65">
                  <c:v>0.45376329516970393</c:v>
                </c:pt>
                <c:pt idx="66">
                  <c:v>0.43418467583497045</c:v>
                </c:pt>
                <c:pt idx="67">
                  <c:v>0.4166384391301402</c:v>
                </c:pt>
                <c:pt idx="68">
                  <c:v>0.3988212180746562</c:v>
                </c:pt>
                <c:pt idx="69">
                  <c:v>0.38188469615879683</c:v>
                </c:pt>
                <c:pt idx="70">
                  <c:v>0.36488042815527399</c:v>
                </c:pt>
                <c:pt idx="71">
                  <c:v>0.34956981234333717</c:v>
                </c:pt>
                <c:pt idx="72">
                  <c:v>0.33405595826840995</c:v>
                </c:pt>
                <c:pt idx="73">
                  <c:v>0.31996477203441498</c:v>
                </c:pt>
                <c:pt idx="74">
                  <c:v>0.3053316170991125</c:v>
                </c:pt>
                <c:pt idx="75">
                  <c:v>0.29096944651446377</c:v>
                </c:pt>
                <c:pt idx="76">
                  <c:v>0.27742022898177632</c:v>
                </c:pt>
                <c:pt idx="77">
                  <c:v>0.26414199579974251</c:v>
                </c:pt>
                <c:pt idx="78">
                  <c:v>0.25174446175733345</c:v>
                </c:pt>
                <c:pt idx="79">
                  <c:v>0.23961791206557814</c:v>
                </c:pt>
                <c:pt idx="80">
                  <c:v>0.22701713976017879</c:v>
                </c:pt>
                <c:pt idx="81">
                  <c:v>0.21611001964636545</c:v>
                </c:pt>
                <c:pt idx="82">
                  <c:v>0.20452543865591766</c:v>
                </c:pt>
                <c:pt idx="83">
                  <c:v>0.19355057245444085</c:v>
                </c:pt>
                <c:pt idx="84">
                  <c:v>0.1831854210419348</c:v>
                </c:pt>
                <c:pt idx="85">
                  <c:v>0.17261703136643858</c:v>
                </c:pt>
                <c:pt idx="86">
                  <c:v>0.1625228643045864</c:v>
                </c:pt>
                <c:pt idx="87">
                  <c:v>0.15222545897974382</c:v>
                </c:pt>
                <c:pt idx="88">
                  <c:v>0.14247002235620887</c:v>
                </c:pt>
                <c:pt idx="89">
                  <c:v>0.1323758552943568</c:v>
                </c:pt>
                <c:pt idx="90">
                  <c:v>0.12282365693381203</c:v>
                </c:pt>
                <c:pt idx="91">
                  <c:v>0.11361018901158459</c:v>
                </c:pt>
                <c:pt idx="92">
                  <c:v>0.10459995935234734</c:v>
                </c:pt>
                <c:pt idx="93">
                  <c:v>9.5792967956100483E-2</c:v>
                </c:pt>
                <c:pt idx="94">
                  <c:v>8.7460199173497677E-2</c:v>
                </c:pt>
                <c:pt idx="95">
                  <c:v>8.027911388117337E-2</c:v>
                </c:pt>
                <c:pt idx="96">
                  <c:v>7.1675360747916694E-2</c:v>
                </c:pt>
                <c:pt idx="97">
                  <c:v>6.4833005893909612E-2</c:v>
                </c:pt>
                <c:pt idx="98">
                  <c:v>5.7855158864575484E-2</c:v>
                </c:pt>
                <c:pt idx="99">
                  <c:v>5.1758010974866209E-2</c:v>
                </c:pt>
                <c:pt idx="100">
                  <c:v>4.5593116997493355E-2</c:v>
                </c:pt>
                <c:pt idx="101">
                  <c:v>4.0037937809091484E-2</c:v>
                </c:pt>
                <c:pt idx="102">
                  <c:v>3.5160219497324063E-2</c:v>
                </c:pt>
                <c:pt idx="103">
                  <c:v>3.0282501185556532E-2</c:v>
                </c:pt>
                <c:pt idx="104">
                  <c:v>2.6149989838086807E-2</c:v>
                </c:pt>
                <c:pt idx="105">
                  <c:v>2.1881986315290258E-2</c:v>
                </c:pt>
                <c:pt idx="106">
                  <c:v>1.8359189756791516E-2</c:v>
                </c:pt>
                <c:pt idx="107">
                  <c:v>1.5242869724273356E-2</c:v>
                </c:pt>
                <c:pt idx="108">
                  <c:v>1.2329787954745597E-2</c:v>
                </c:pt>
                <c:pt idx="109">
                  <c:v>9.6199444482081287E-3</c:v>
                </c:pt>
                <c:pt idx="110">
                  <c:v>7.9940383442856922E-3</c:v>
                </c:pt>
                <c:pt idx="111">
                  <c:v>5.893909626718985E-3</c:v>
                </c:pt>
                <c:pt idx="112">
                  <c:v>3.9292730844794344E-3</c:v>
                </c:pt>
                <c:pt idx="113">
                  <c:v>2.3711130682203541E-3</c:v>
                </c:pt>
                <c:pt idx="114">
                  <c:v>1.1516834902784989E-3</c:v>
                </c:pt>
                <c:pt idx="115">
                  <c:v>1.0839374026150317E-3</c:v>
                </c:pt>
                <c:pt idx="116">
                  <c:v>2.0323826299029069E-4</c:v>
                </c:pt>
                <c:pt idx="117">
                  <c:v>6.7746087663467236E-5</c:v>
                </c:pt>
                <c:pt idx="118">
                  <c:v>0</c:v>
                </c:pt>
              </c:numCache>
            </c:numRef>
          </c:xVal>
          <c:yVal>
            <c:numRef>
              <c:f>Table!$F$375:$F$493</c:f>
              <c:numCache>
                <c:formatCode>????0.00</c:formatCode>
                <c:ptCount val="119"/>
                <c:pt idx="0">
                  <c:v>0.34</c:v>
                </c:pt>
                <c:pt idx="1">
                  <c:v>0.36</c:v>
                </c:pt>
                <c:pt idx="2">
                  <c:v>0.41</c:v>
                </c:pt>
                <c:pt idx="3">
                  <c:v>0.45</c:v>
                </c:pt>
                <c:pt idx="4">
                  <c:v>0.49</c:v>
                </c:pt>
                <c:pt idx="5">
                  <c:v>0.53</c:v>
                </c:pt>
                <c:pt idx="6">
                  <c:v>0.57999999999999996</c:v>
                </c:pt>
                <c:pt idx="7">
                  <c:v>0.63</c:v>
                </c:pt>
                <c:pt idx="8">
                  <c:v>0.69</c:v>
                </c:pt>
                <c:pt idx="9">
                  <c:v>0.76</c:v>
                </c:pt>
                <c:pt idx="10">
                  <c:v>0.83</c:v>
                </c:pt>
                <c:pt idx="11">
                  <c:v>0.91</c:v>
                </c:pt>
                <c:pt idx="12">
                  <c:v>0.99</c:v>
                </c:pt>
                <c:pt idx="13">
                  <c:v>1.08</c:v>
                </c:pt>
                <c:pt idx="14">
                  <c:v>1.18</c:v>
                </c:pt>
                <c:pt idx="15">
                  <c:v>1.29</c:v>
                </c:pt>
                <c:pt idx="16">
                  <c:v>1.42</c:v>
                </c:pt>
                <c:pt idx="17">
                  <c:v>1.55</c:v>
                </c:pt>
                <c:pt idx="18">
                  <c:v>1.69</c:v>
                </c:pt>
                <c:pt idx="19">
                  <c:v>1.85</c:v>
                </c:pt>
                <c:pt idx="20">
                  <c:v>2.0299999999999998</c:v>
                </c:pt>
                <c:pt idx="21">
                  <c:v>2.2200000000000002</c:v>
                </c:pt>
                <c:pt idx="22">
                  <c:v>2.42</c:v>
                </c:pt>
                <c:pt idx="23">
                  <c:v>2.67</c:v>
                </c:pt>
                <c:pt idx="24">
                  <c:v>2.89</c:v>
                </c:pt>
                <c:pt idx="25">
                  <c:v>3.18</c:v>
                </c:pt>
                <c:pt idx="26">
                  <c:v>3.48</c:v>
                </c:pt>
                <c:pt idx="27">
                  <c:v>3.79</c:v>
                </c:pt>
                <c:pt idx="28">
                  <c:v>4.1500000000000004</c:v>
                </c:pt>
                <c:pt idx="29">
                  <c:v>4.55</c:v>
                </c:pt>
                <c:pt idx="30">
                  <c:v>4.9800000000000004</c:v>
                </c:pt>
                <c:pt idx="31">
                  <c:v>5.45</c:v>
                </c:pt>
                <c:pt idx="32">
                  <c:v>5.97</c:v>
                </c:pt>
                <c:pt idx="33">
                  <c:v>6.51</c:v>
                </c:pt>
                <c:pt idx="34">
                  <c:v>6.66</c:v>
                </c:pt>
                <c:pt idx="35">
                  <c:v>7.64</c:v>
                </c:pt>
                <c:pt idx="36">
                  <c:v>7.9</c:v>
                </c:pt>
                <c:pt idx="37">
                  <c:v>9.19</c:v>
                </c:pt>
                <c:pt idx="38">
                  <c:v>9.9499999999999993</c:v>
                </c:pt>
                <c:pt idx="39">
                  <c:v>10.9</c:v>
                </c:pt>
                <c:pt idx="40">
                  <c:v>11.95</c:v>
                </c:pt>
                <c:pt idx="41">
                  <c:v>13.39</c:v>
                </c:pt>
                <c:pt idx="42">
                  <c:v>14.31</c:v>
                </c:pt>
                <c:pt idx="43">
                  <c:v>15.79</c:v>
                </c:pt>
                <c:pt idx="44">
                  <c:v>17.37</c:v>
                </c:pt>
                <c:pt idx="45">
                  <c:v>18.8</c:v>
                </c:pt>
                <c:pt idx="46">
                  <c:v>20.62</c:v>
                </c:pt>
                <c:pt idx="47">
                  <c:v>22.62</c:v>
                </c:pt>
                <c:pt idx="48">
                  <c:v>24.78</c:v>
                </c:pt>
                <c:pt idx="49">
                  <c:v>27.07</c:v>
                </c:pt>
                <c:pt idx="50">
                  <c:v>29.84</c:v>
                </c:pt>
                <c:pt idx="51">
                  <c:v>32.46</c:v>
                </c:pt>
                <c:pt idx="52">
                  <c:v>35.590000000000003</c:v>
                </c:pt>
                <c:pt idx="53">
                  <c:v>38.880000000000003</c:v>
                </c:pt>
                <c:pt idx="54">
                  <c:v>42.68</c:v>
                </c:pt>
                <c:pt idx="55">
                  <c:v>46.44</c:v>
                </c:pt>
                <c:pt idx="56">
                  <c:v>51.04</c:v>
                </c:pt>
                <c:pt idx="57">
                  <c:v>56.05</c:v>
                </c:pt>
                <c:pt idx="58">
                  <c:v>61.12</c:v>
                </c:pt>
                <c:pt idx="59">
                  <c:v>66.94</c:v>
                </c:pt>
                <c:pt idx="60">
                  <c:v>73.290000000000006</c:v>
                </c:pt>
                <c:pt idx="61">
                  <c:v>80.08</c:v>
                </c:pt>
                <c:pt idx="62">
                  <c:v>88.01</c:v>
                </c:pt>
                <c:pt idx="63">
                  <c:v>96.13</c:v>
                </c:pt>
                <c:pt idx="64">
                  <c:v>104.77</c:v>
                </c:pt>
                <c:pt idx="65">
                  <c:v>115</c:v>
                </c:pt>
                <c:pt idx="66">
                  <c:v>126.06</c:v>
                </c:pt>
                <c:pt idx="67">
                  <c:v>137.13999999999999</c:v>
                </c:pt>
                <c:pt idx="68">
                  <c:v>150.80000000000001</c:v>
                </c:pt>
                <c:pt idx="69">
                  <c:v>165.05</c:v>
                </c:pt>
                <c:pt idx="70">
                  <c:v>180.54</c:v>
                </c:pt>
                <c:pt idx="71">
                  <c:v>197.83</c:v>
                </c:pt>
                <c:pt idx="72">
                  <c:v>216.16</c:v>
                </c:pt>
                <c:pt idx="73">
                  <c:v>235.38</c:v>
                </c:pt>
                <c:pt idx="74">
                  <c:v>258.08</c:v>
                </c:pt>
                <c:pt idx="75">
                  <c:v>282.32</c:v>
                </c:pt>
                <c:pt idx="76">
                  <c:v>309.52</c:v>
                </c:pt>
                <c:pt idx="77">
                  <c:v>338.59</c:v>
                </c:pt>
                <c:pt idx="78">
                  <c:v>370.05</c:v>
                </c:pt>
                <c:pt idx="79">
                  <c:v>406.25</c:v>
                </c:pt>
                <c:pt idx="80">
                  <c:v>444.63</c:v>
                </c:pt>
                <c:pt idx="81">
                  <c:v>483.88</c:v>
                </c:pt>
                <c:pt idx="82">
                  <c:v>531.39</c:v>
                </c:pt>
                <c:pt idx="83">
                  <c:v>581.12</c:v>
                </c:pt>
                <c:pt idx="84">
                  <c:v>634.89</c:v>
                </c:pt>
                <c:pt idx="85">
                  <c:v>695.61</c:v>
                </c:pt>
                <c:pt idx="86">
                  <c:v>759.88</c:v>
                </c:pt>
                <c:pt idx="87">
                  <c:v>832.5</c:v>
                </c:pt>
                <c:pt idx="88">
                  <c:v>910.71</c:v>
                </c:pt>
                <c:pt idx="89">
                  <c:v>996.22</c:v>
                </c:pt>
                <c:pt idx="90">
                  <c:v>1087.6199999999999</c:v>
                </c:pt>
                <c:pt idx="91">
                  <c:v>1190.95</c:v>
                </c:pt>
                <c:pt idx="92">
                  <c:v>1302.8900000000001</c:v>
                </c:pt>
                <c:pt idx="93">
                  <c:v>1426.29</c:v>
                </c:pt>
                <c:pt idx="94">
                  <c:v>1558.95</c:v>
                </c:pt>
                <c:pt idx="95">
                  <c:v>1707.04</c:v>
                </c:pt>
                <c:pt idx="96">
                  <c:v>1866.99</c:v>
                </c:pt>
                <c:pt idx="97">
                  <c:v>2042.05</c:v>
                </c:pt>
                <c:pt idx="98">
                  <c:v>2234.5300000000002</c:v>
                </c:pt>
                <c:pt idx="99">
                  <c:v>2445.58</c:v>
                </c:pt>
                <c:pt idx="100">
                  <c:v>2670.65</c:v>
                </c:pt>
                <c:pt idx="101">
                  <c:v>2917.7</c:v>
                </c:pt>
                <c:pt idx="102">
                  <c:v>3209.14</c:v>
                </c:pt>
                <c:pt idx="103">
                  <c:v>3501.11</c:v>
                </c:pt>
                <c:pt idx="104">
                  <c:v>3837.07</c:v>
                </c:pt>
                <c:pt idx="105">
                  <c:v>4196.47</c:v>
                </c:pt>
                <c:pt idx="106">
                  <c:v>4577.78</c:v>
                </c:pt>
                <c:pt idx="107">
                  <c:v>5005.3100000000004</c:v>
                </c:pt>
                <c:pt idx="108">
                  <c:v>5477.69</c:v>
                </c:pt>
                <c:pt idx="109">
                  <c:v>5994.23</c:v>
                </c:pt>
                <c:pt idx="110">
                  <c:v>6577.74</c:v>
                </c:pt>
                <c:pt idx="111">
                  <c:v>7184.06</c:v>
                </c:pt>
                <c:pt idx="112">
                  <c:v>7858.34</c:v>
                </c:pt>
                <c:pt idx="113">
                  <c:v>8595.34</c:v>
                </c:pt>
                <c:pt idx="114">
                  <c:v>9401.5</c:v>
                </c:pt>
                <c:pt idx="115">
                  <c:v>10277.299999999999</c:v>
                </c:pt>
                <c:pt idx="116">
                  <c:v>11242.71</c:v>
                </c:pt>
                <c:pt idx="117">
                  <c:v>12298.02</c:v>
                </c:pt>
                <c:pt idx="118">
                  <c:v>13352.51</c:v>
                </c:pt>
              </c:numCache>
            </c:numRef>
          </c:yVal>
          <c:smooth val="0"/>
        </c:ser>
        <c:ser>
          <c:idx val="6"/>
          <c:order val="5"/>
          <c:tx>
            <c:v>5</c:v>
          </c:tx>
          <c:spPr>
            <a:ln w="12700">
              <a:solidFill>
                <a:srgbClr val="FF8080"/>
              </a:solidFill>
            </a:ln>
          </c:spPr>
          <c:marker>
            <c:symbol val="circle"/>
            <c:size val="5"/>
            <c:spPr>
              <a:solidFill>
                <a:srgbClr val="FF8080"/>
              </a:solidFill>
              <a:ln w="0">
                <a:solidFill>
                  <a:srgbClr val="FF8080"/>
                </a:solidFill>
              </a:ln>
            </c:spPr>
          </c:marker>
          <c:xVal>
            <c:numRef>
              <c:f>Table!$C$495:$C$613</c:f>
              <c:numCache>
                <c:formatCode>0.000</c:formatCode>
                <c:ptCount val="119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0.99962003672978283</c:v>
                </c:pt>
                <c:pt idx="40">
                  <c:v>0.99886011018934839</c:v>
                </c:pt>
                <c:pt idx="41">
                  <c:v>0.99759356595529103</c:v>
                </c:pt>
                <c:pt idx="42">
                  <c:v>0.99639034893293643</c:v>
                </c:pt>
                <c:pt idx="43">
                  <c:v>0.99341396998290166</c:v>
                </c:pt>
                <c:pt idx="44">
                  <c:v>0.98898106516370088</c:v>
                </c:pt>
                <c:pt idx="45">
                  <c:v>0.98138179975935658</c:v>
                </c:pt>
                <c:pt idx="46">
                  <c:v>0.96339687163574184</c:v>
                </c:pt>
                <c:pt idx="47">
                  <c:v>0.92958014058641003</c:v>
                </c:pt>
                <c:pt idx="48">
                  <c:v>0.86745614590589581</c:v>
                </c:pt>
                <c:pt idx="49">
                  <c:v>0.79222341840288768</c:v>
                </c:pt>
                <c:pt idx="50">
                  <c:v>0.70191881451459692</c:v>
                </c:pt>
                <c:pt idx="51">
                  <c:v>0.63783167627129378</c:v>
                </c:pt>
                <c:pt idx="52">
                  <c:v>0.60407827243366474</c:v>
                </c:pt>
                <c:pt idx="53">
                  <c:v>0.5755810271673738</c:v>
                </c:pt>
                <c:pt idx="54">
                  <c:v>0.55101006902666083</c:v>
                </c:pt>
                <c:pt idx="55">
                  <c:v>0.52859223608384531</c:v>
                </c:pt>
                <c:pt idx="56">
                  <c:v>0.50661769362294984</c:v>
                </c:pt>
                <c:pt idx="57">
                  <c:v>0.48749287568868338</c:v>
                </c:pt>
                <c:pt idx="58">
                  <c:v>0.46912798429485147</c:v>
                </c:pt>
                <c:pt idx="59">
                  <c:v>0.45139636501804825</c:v>
                </c:pt>
                <c:pt idx="60">
                  <c:v>0.43569121651573683</c:v>
                </c:pt>
                <c:pt idx="61">
                  <c:v>0.42061934013045399</c:v>
                </c:pt>
                <c:pt idx="62">
                  <c:v>0.40554746374517125</c:v>
                </c:pt>
                <c:pt idx="63">
                  <c:v>0.39041226014818564</c:v>
                </c:pt>
                <c:pt idx="64">
                  <c:v>0.37660692799696027</c:v>
                </c:pt>
                <c:pt idx="65">
                  <c:v>0.36273826863403202</c:v>
                </c:pt>
                <c:pt idx="66">
                  <c:v>0.34861630042429237</c:v>
                </c:pt>
                <c:pt idx="67">
                  <c:v>0.33576087644860997</c:v>
                </c:pt>
                <c:pt idx="68">
                  <c:v>0.32227218035589889</c:v>
                </c:pt>
                <c:pt idx="69">
                  <c:v>0.309670065227028</c:v>
                </c:pt>
                <c:pt idx="70">
                  <c:v>0.29643467798112844</c:v>
                </c:pt>
                <c:pt idx="71">
                  <c:v>0.28421252612247472</c:v>
                </c:pt>
                <c:pt idx="72">
                  <c:v>0.27230701032233551</c:v>
                </c:pt>
                <c:pt idx="73">
                  <c:v>0.26128807548603628</c:v>
                </c:pt>
                <c:pt idx="74">
                  <c:v>0.249825850167817</c:v>
                </c:pt>
                <c:pt idx="75">
                  <c:v>0.23855360648470647</c:v>
                </c:pt>
                <c:pt idx="76">
                  <c:v>0.22772465328351588</c:v>
                </c:pt>
                <c:pt idx="77">
                  <c:v>0.21727566335254256</c:v>
                </c:pt>
                <c:pt idx="78">
                  <c:v>0.20733329111519216</c:v>
                </c:pt>
                <c:pt idx="79">
                  <c:v>0.19739091887784177</c:v>
                </c:pt>
                <c:pt idx="80">
                  <c:v>0.18738521942878861</c:v>
                </c:pt>
                <c:pt idx="81">
                  <c:v>0.17839275536698107</c:v>
                </c:pt>
                <c:pt idx="82">
                  <c:v>0.16895700082325371</c:v>
                </c:pt>
                <c:pt idx="83">
                  <c:v>0.16015451839655492</c:v>
                </c:pt>
                <c:pt idx="84">
                  <c:v>0.15141536318155902</c:v>
                </c:pt>
                <c:pt idx="85">
                  <c:v>0.1427395351782661</c:v>
                </c:pt>
                <c:pt idx="86">
                  <c:v>0.13444367044519023</c:v>
                </c:pt>
                <c:pt idx="87">
                  <c:v>0.12614780571211448</c:v>
                </c:pt>
                <c:pt idx="88">
                  <c:v>0.11753530492052433</c:v>
                </c:pt>
                <c:pt idx="89">
                  <c:v>0.10898613134063706</c:v>
                </c:pt>
                <c:pt idx="90">
                  <c:v>0.10132353872458988</c:v>
                </c:pt>
                <c:pt idx="91">
                  <c:v>9.3787600531948567E-2</c:v>
                </c:pt>
                <c:pt idx="92">
                  <c:v>8.6378316762712903E-2</c:v>
                </c:pt>
                <c:pt idx="93">
                  <c:v>7.8969032993477351E-2</c:v>
                </c:pt>
                <c:pt idx="94">
                  <c:v>7.1876385282755972E-2</c:v>
                </c:pt>
                <c:pt idx="95">
                  <c:v>6.5417009689063388E-2</c:v>
                </c:pt>
                <c:pt idx="96">
                  <c:v>5.921094294218221E-2</c:v>
                </c:pt>
                <c:pt idx="97">
                  <c:v>5.3384839465518308E-2</c:v>
                </c:pt>
                <c:pt idx="98">
                  <c:v>4.7622063200557285E-2</c:v>
                </c:pt>
                <c:pt idx="99">
                  <c:v>4.2112595782407669E-2</c:v>
                </c:pt>
                <c:pt idx="100">
                  <c:v>3.7173073269583967E-2</c:v>
                </c:pt>
                <c:pt idx="101">
                  <c:v>3.2676841238680199E-2</c:v>
                </c:pt>
                <c:pt idx="102">
                  <c:v>2.7737318725856386E-2</c:v>
                </c:pt>
                <c:pt idx="103">
                  <c:v>2.3557722753467125E-2</c:v>
                </c:pt>
                <c:pt idx="104">
                  <c:v>1.9504781204483512E-2</c:v>
                </c:pt>
                <c:pt idx="105">
                  <c:v>1.6148438984231461E-2</c:v>
                </c:pt>
                <c:pt idx="106">
                  <c:v>1.3742004939522601E-2</c:v>
                </c:pt>
                <c:pt idx="107">
                  <c:v>1.0765625989487604E-2</c:v>
                </c:pt>
                <c:pt idx="108">
                  <c:v>8.2958647330757529E-3</c:v>
                </c:pt>
                <c:pt idx="109">
                  <c:v>6.5227028053954639E-3</c:v>
                </c:pt>
                <c:pt idx="110">
                  <c:v>4.8761953011209336E-3</c:v>
                </c:pt>
                <c:pt idx="111">
                  <c:v>3.35634222025194E-3</c:v>
                </c:pt>
                <c:pt idx="112">
                  <c:v>2.4064340447090826E-3</c:v>
                </c:pt>
                <c:pt idx="113">
                  <c:v>1.2665442340573652E-3</c:v>
                </c:pt>
                <c:pt idx="114">
                  <c:v>6.3327211702857156E-4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</c:numCache>
            </c:numRef>
          </c:xVal>
          <c:yVal>
            <c:numRef>
              <c:f>Table!$F$495:$F$613</c:f>
              <c:numCache>
                <c:formatCode>????0.00</c:formatCode>
                <c:ptCount val="119"/>
                <c:pt idx="0">
                  <c:v>0.34</c:v>
                </c:pt>
                <c:pt idx="1">
                  <c:v>0.36</c:v>
                </c:pt>
                <c:pt idx="2">
                  <c:v>0.41</c:v>
                </c:pt>
                <c:pt idx="3">
                  <c:v>0.45</c:v>
                </c:pt>
                <c:pt idx="4">
                  <c:v>0.49</c:v>
                </c:pt>
                <c:pt idx="5">
                  <c:v>0.53</c:v>
                </c:pt>
                <c:pt idx="6">
                  <c:v>0.57999999999999996</c:v>
                </c:pt>
                <c:pt idx="7">
                  <c:v>0.63</c:v>
                </c:pt>
                <c:pt idx="8">
                  <c:v>0.69</c:v>
                </c:pt>
                <c:pt idx="9">
                  <c:v>0.76</c:v>
                </c:pt>
                <c:pt idx="10">
                  <c:v>0.83</c:v>
                </c:pt>
                <c:pt idx="11">
                  <c:v>0.91</c:v>
                </c:pt>
                <c:pt idx="12">
                  <c:v>0.99</c:v>
                </c:pt>
                <c:pt idx="13">
                  <c:v>1.08</c:v>
                </c:pt>
                <c:pt idx="14">
                  <c:v>1.18</c:v>
                </c:pt>
                <c:pt idx="15">
                  <c:v>1.29</c:v>
                </c:pt>
                <c:pt idx="16">
                  <c:v>1.42</c:v>
                </c:pt>
                <c:pt idx="17">
                  <c:v>1.55</c:v>
                </c:pt>
                <c:pt idx="18">
                  <c:v>1.69</c:v>
                </c:pt>
                <c:pt idx="19">
                  <c:v>1.85</c:v>
                </c:pt>
                <c:pt idx="20">
                  <c:v>2.0299999999999998</c:v>
                </c:pt>
                <c:pt idx="21">
                  <c:v>2.2200000000000002</c:v>
                </c:pt>
                <c:pt idx="22">
                  <c:v>2.42</c:v>
                </c:pt>
                <c:pt idx="23">
                  <c:v>2.67</c:v>
                </c:pt>
                <c:pt idx="24">
                  <c:v>2.89</c:v>
                </c:pt>
                <c:pt idx="25">
                  <c:v>3.18</c:v>
                </c:pt>
                <c:pt idx="26">
                  <c:v>3.48</c:v>
                </c:pt>
                <c:pt idx="27">
                  <c:v>3.79</c:v>
                </c:pt>
                <c:pt idx="28">
                  <c:v>4.1500000000000004</c:v>
                </c:pt>
                <c:pt idx="29">
                  <c:v>4.55</c:v>
                </c:pt>
                <c:pt idx="30">
                  <c:v>4.9800000000000004</c:v>
                </c:pt>
                <c:pt idx="31">
                  <c:v>5.45</c:v>
                </c:pt>
                <c:pt idx="32">
                  <c:v>5.97</c:v>
                </c:pt>
                <c:pt idx="33">
                  <c:v>6.51</c:v>
                </c:pt>
                <c:pt idx="34">
                  <c:v>6.66</c:v>
                </c:pt>
                <c:pt idx="35">
                  <c:v>7.65</c:v>
                </c:pt>
                <c:pt idx="36">
                  <c:v>7.9</c:v>
                </c:pt>
                <c:pt idx="37">
                  <c:v>9.19</c:v>
                </c:pt>
                <c:pt idx="38">
                  <c:v>9.9600000000000009</c:v>
                </c:pt>
                <c:pt idx="39">
                  <c:v>10.91</c:v>
                </c:pt>
                <c:pt idx="40">
                  <c:v>11.96</c:v>
                </c:pt>
                <c:pt idx="41">
                  <c:v>13.4</c:v>
                </c:pt>
                <c:pt idx="42">
                  <c:v>14.31</c:v>
                </c:pt>
                <c:pt idx="43">
                  <c:v>15.79</c:v>
                </c:pt>
                <c:pt idx="44">
                  <c:v>17.37</c:v>
                </c:pt>
                <c:pt idx="45">
                  <c:v>18.8</c:v>
                </c:pt>
                <c:pt idx="46">
                  <c:v>20.61</c:v>
                </c:pt>
                <c:pt idx="47">
                  <c:v>22.59</c:v>
                </c:pt>
                <c:pt idx="48">
                  <c:v>24.72</c:v>
                </c:pt>
                <c:pt idx="49">
                  <c:v>26.97</c:v>
                </c:pt>
                <c:pt idx="50">
                  <c:v>29.7</c:v>
                </c:pt>
                <c:pt idx="51">
                  <c:v>32.299999999999997</c:v>
                </c:pt>
                <c:pt idx="52">
                  <c:v>35.42</c:v>
                </c:pt>
                <c:pt idx="53">
                  <c:v>38.700000000000003</c:v>
                </c:pt>
                <c:pt idx="54">
                  <c:v>42.51</c:v>
                </c:pt>
                <c:pt idx="55">
                  <c:v>46.28</c:v>
                </c:pt>
                <c:pt idx="56">
                  <c:v>50.9</c:v>
                </c:pt>
                <c:pt idx="57">
                  <c:v>55.92</c:v>
                </c:pt>
                <c:pt idx="58">
                  <c:v>61.02</c:v>
                </c:pt>
                <c:pt idx="59">
                  <c:v>66.86</c:v>
                </c:pt>
                <c:pt idx="60">
                  <c:v>73.22</c:v>
                </c:pt>
                <c:pt idx="61">
                  <c:v>80.010000000000005</c:v>
                </c:pt>
                <c:pt idx="62">
                  <c:v>87.95</c:v>
                </c:pt>
                <c:pt idx="63">
                  <c:v>96.08</c:v>
                </c:pt>
                <c:pt idx="64">
                  <c:v>104.72</c:v>
                </c:pt>
                <c:pt idx="65">
                  <c:v>114.95</c:v>
                </c:pt>
                <c:pt idx="66">
                  <c:v>126.01</c:v>
                </c:pt>
                <c:pt idx="67">
                  <c:v>137.09</c:v>
                </c:pt>
                <c:pt idx="68">
                  <c:v>150.76</c:v>
                </c:pt>
                <c:pt idx="69">
                  <c:v>165.01</c:v>
                </c:pt>
                <c:pt idx="70">
                  <c:v>180.5</c:v>
                </c:pt>
                <c:pt idx="71">
                  <c:v>197.79</c:v>
                </c:pt>
                <c:pt idx="72">
                  <c:v>216.12</c:v>
                </c:pt>
                <c:pt idx="73">
                  <c:v>235.35</c:v>
                </c:pt>
                <c:pt idx="74">
                  <c:v>258.04000000000002</c:v>
                </c:pt>
                <c:pt idx="75">
                  <c:v>282.29000000000002</c:v>
                </c:pt>
                <c:pt idx="76">
                  <c:v>309.49</c:v>
                </c:pt>
                <c:pt idx="77">
                  <c:v>338.56</c:v>
                </c:pt>
                <c:pt idx="78">
                  <c:v>370.02</c:v>
                </c:pt>
                <c:pt idx="79">
                  <c:v>406.22</c:v>
                </c:pt>
                <c:pt idx="80">
                  <c:v>444.61</c:v>
                </c:pt>
                <c:pt idx="81">
                  <c:v>483.85</c:v>
                </c:pt>
                <c:pt idx="82">
                  <c:v>531.37</c:v>
                </c:pt>
                <c:pt idx="83">
                  <c:v>581.1</c:v>
                </c:pt>
                <c:pt idx="84">
                  <c:v>634.86</c:v>
                </c:pt>
                <c:pt idx="85">
                  <c:v>695.59</c:v>
                </c:pt>
                <c:pt idx="86">
                  <c:v>759.86</c:v>
                </c:pt>
                <c:pt idx="87">
                  <c:v>832.48</c:v>
                </c:pt>
                <c:pt idx="88">
                  <c:v>910.69</c:v>
                </c:pt>
                <c:pt idx="89">
                  <c:v>996.2</c:v>
                </c:pt>
                <c:pt idx="90">
                  <c:v>1087.5899999999999</c:v>
                </c:pt>
                <c:pt idx="91">
                  <c:v>1190.93</c:v>
                </c:pt>
                <c:pt idx="92">
                  <c:v>1302.8699999999999</c:v>
                </c:pt>
                <c:pt idx="93">
                  <c:v>1426.28</c:v>
                </c:pt>
                <c:pt idx="94">
                  <c:v>1558.93</c:v>
                </c:pt>
                <c:pt idx="95">
                  <c:v>1707.02</c:v>
                </c:pt>
                <c:pt idx="96">
                  <c:v>1866.97</c:v>
                </c:pt>
                <c:pt idx="97">
                  <c:v>2042.03</c:v>
                </c:pt>
                <c:pt idx="98">
                  <c:v>2234.52</c:v>
                </c:pt>
                <c:pt idx="99">
                  <c:v>2445.56</c:v>
                </c:pt>
                <c:pt idx="100">
                  <c:v>2670.64</c:v>
                </c:pt>
                <c:pt idx="101">
                  <c:v>2917.69</c:v>
                </c:pt>
                <c:pt idx="102">
                  <c:v>3209.12</c:v>
                </c:pt>
                <c:pt idx="103">
                  <c:v>3501.1</c:v>
                </c:pt>
                <c:pt idx="104">
                  <c:v>3837.05</c:v>
                </c:pt>
                <c:pt idx="105">
                  <c:v>4196.46</c:v>
                </c:pt>
                <c:pt idx="106">
                  <c:v>4577.7700000000004</c:v>
                </c:pt>
                <c:pt idx="107">
                  <c:v>5005.29</c:v>
                </c:pt>
                <c:pt idx="108">
                  <c:v>5477.67</c:v>
                </c:pt>
                <c:pt idx="109">
                  <c:v>5994.22</c:v>
                </c:pt>
                <c:pt idx="110">
                  <c:v>6577.72</c:v>
                </c:pt>
                <c:pt idx="111">
                  <c:v>7184.04</c:v>
                </c:pt>
                <c:pt idx="112">
                  <c:v>7858.32</c:v>
                </c:pt>
                <c:pt idx="113">
                  <c:v>8595.33</c:v>
                </c:pt>
                <c:pt idx="114">
                  <c:v>9401.49</c:v>
                </c:pt>
                <c:pt idx="115">
                  <c:v>10277.280000000001</c:v>
                </c:pt>
                <c:pt idx="116">
                  <c:v>11242.7</c:v>
                </c:pt>
                <c:pt idx="117">
                  <c:v>12298.01</c:v>
                </c:pt>
                <c:pt idx="118">
                  <c:v>13352.5</c:v>
                </c:pt>
              </c:numCache>
            </c:numRef>
          </c:yVal>
          <c:smooth val="0"/>
        </c:ser>
        <c:ser>
          <c:idx val="7"/>
          <c:order val="6"/>
          <c:tx>
            <c:v>6</c:v>
          </c:tx>
          <c:spPr>
            <a:ln w="12700">
              <a:solidFill>
                <a:srgbClr val="CC99FF"/>
              </a:solidFill>
            </a:ln>
          </c:spPr>
          <c:marker>
            <c:symbol val="circle"/>
            <c:size val="5"/>
            <c:spPr>
              <a:solidFill>
                <a:srgbClr val="CC99FF"/>
              </a:solidFill>
              <a:ln w="0">
                <a:solidFill>
                  <a:srgbClr val="CC99FF"/>
                </a:solidFill>
              </a:ln>
            </c:spPr>
          </c:marker>
          <c:xVal>
            <c:numRef>
              <c:f>Table!$C$615:$C$733</c:f>
              <c:numCache>
                <c:formatCode>0.000</c:formatCode>
                <c:ptCount val="119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0.99932947272173123</c:v>
                </c:pt>
                <c:pt idx="40">
                  <c:v>0.99853703139286798</c:v>
                </c:pt>
                <c:pt idx="41">
                  <c:v>0.99664736360865591</c:v>
                </c:pt>
                <c:pt idx="42">
                  <c:v>0.99341664126790608</c:v>
                </c:pt>
                <c:pt idx="43">
                  <c:v>0.98817433709234992</c:v>
                </c:pt>
                <c:pt idx="44">
                  <c:v>0.97622676013410548</c:v>
                </c:pt>
                <c:pt idx="45">
                  <c:v>0.9435537945748248</c:v>
                </c:pt>
                <c:pt idx="46">
                  <c:v>0.88162145687290461</c:v>
                </c:pt>
                <c:pt idx="47">
                  <c:v>0.79555013715330691</c:v>
                </c:pt>
                <c:pt idx="48">
                  <c:v>0.69491008838768675</c:v>
                </c:pt>
                <c:pt idx="49">
                  <c:v>0.6274306613837245</c:v>
                </c:pt>
                <c:pt idx="50">
                  <c:v>0.59353855531850053</c:v>
                </c:pt>
                <c:pt idx="51">
                  <c:v>0.56836330387077116</c:v>
                </c:pt>
                <c:pt idx="52">
                  <c:v>0.54416336482779637</c:v>
                </c:pt>
                <c:pt idx="53">
                  <c:v>0.52258457787259982</c:v>
                </c:pt>
                <c:pt idx="54">
                  <c:v>0.502407802499238</c:v>
                </c:pt>
                <c:pt idx="55">
                  <c:v>0.4843035659859799</c:v>
                </c:pt>
                <c:pt idx="56">
                  <c:v>0.46644315757391042</c:v>
                </c:pt>
                <c:pt idx="57">
                  <c:v>0.44980188966778423</c:v>
                </c:pt>
                <c:pt idx="58">
                  <c:v>0.43437976226760144</c:v>
                </c:pt>
                <c:pt idx="59">
                  <c:v>0.42011581834806466</c:v>
                </c:pt>
                <c:pt idx="60">
                  <c:v>0.40652240170679677</c:v>
                </c:pt>
                <c:pt idx="61">
                  <c:v>0.39262419993904307</c:v>
                </c:pt>
                <c:pt idx="62">
                  <c:v>0.37945748247485522</c:v>
                </c:pt>
                <c:pt idx="63">
                  <c:v>0.36647363608655903</c:v>
                </c:pt>
                <c:pt idx="64">
                  <c:v>0.3541603169765315</c:v>
                </c:pt>
                <c:pt idx="65">
                  <c:v>0.34160316976531546</c:v>
                </c:pt>
                <c:pt idx="66">
                  <c:v>0.32898506552880225</c:v>
                </c:pt>
                <c:pt idx="67">
                  <c:v>0.31679366046936908</c:v>
                </c:pt>
                <c:pt idx="68">
                  <c:v>0.30454129838463884</c:v>
                </c:pt>
                <c:pt idx="69">
                  <c:v>0.29259372142639439</c:v>
                </c:pt>
                <c:pt idx="70">
                  <c:v>0.28131667174641872</c:v>
                </c:pt>
                <c:pt idx="71">
                  <c:v>0.27003962206644316</c:v>
                </c:pt>
                <c:pt idx="72">
                  <c:v>0.25888448643706186</c:v>
                </c:pt>
                <c:pt idx="73">
                  <c:v>0.24827796403535507</c:v>
                </c:pt>
                <c:pt idx="74">
                  <c:v>0.23724474245656813</c:v>
                </c:pt>
                <c:pt idx="75">
                  <c:v>0.22645534897896991</c:v>
                </c:pt>
                <c:pt idx="76">
                  <c:v>0.21578786955196594</c:v>
                </c:pt>
                <c:pt idx="77">
                  <c:v>0.20603474550441947</c:v>
                </c:pt>
                <c:pt idx="78">
                  <c:v>0.19658640658335869</c:v>
                </c:pt>
                <c:pt idx="79">
                  <c:v>0.18671136848521797</c:v>
                </c:pt>
                <c:pt idx="80">
                  <c:v>0.17768972874123745</c:v>
                </c:pt>
                <c:pt idx="81">
                  <c:v>0.16933861627552582</c:v>
                </c:pt>
                <c:pt idx="82">
                  <c:v>0.1606217616580311</c:v>
                </c:pt>
                <c:pt idx="83">
                  <c:v>0.15220969216702229</c:v>
                </c:pt>
                <c:pt idx="84">
                  <c:v>0.14404145077720221</c:v>
                </c:pt>
                <c:pt idx="85">
                  <c:v>0.13550746723559903</c:v>
                </c:pt>
                <c:pt idx="86">
                  <c:v>0.12752209692167027</c:v>
                </c:pt>
                <c:pt idx="87">
                  <c:v>0.11935385553185007</c:v>
                </c:pt>
                <c:pt idx="88">
                  <c:v>0.11149039926851578</c:v>
                </c:pt>
                <c:pt idx="89">
                  <c:v>0.10356598597988431</c:v>
                </c:pt>
                <c:pt idx="90">
                  <c:v>9.612922889363007E-2</c:v>
                </c:pt>
                <c:pt idx="91">
                  <c:v>8.8204815604998488E-2</c:v>
                </c:pt>
                <c:pt idx="92">
                  <c:v>8.1804327948796107E-2</c:v>
                </c:pt>
                <c:pt idx="93">
                  <c:v>7.5038098140810749E-2</c:v>
                </c:pt>
                <c:pt idx="94">
                  <c:v>6.8515696434014006E-2</c:v>
                </c:pt>
                <c:pt idx="95">
                  <c:v>6.2054251752514555E-2</c:v>
                </c:pt>
                <c:pt idx="96">
                  <c:v>5.5958549222797971E-2</c:v>
                </c:pt>
                <c:pt idx="97">
                  <c:v>5.0106674794270112E-2</c:v>
                </c:pt>
                <c:pt idx="98">
                  <c:v>4.4681499542822412E-2</c:v>
                </c:pt>
                <c:pt idx="99">
                  <c:v>3.9439195367266033E-2</c:v>
                </c:pt>
                <c:pt idx="100">
                  <c:v>3.4745504419384399E-2</c:v>
                </c:pt>
                <c:pt idx="101">
                  <c:v>3.0356598597988449E-2</c:v>
                </c:pt>
                <c:pt idx="102">
                  <c:v>2.6089606827186973E-2</c:v>
                </c:pt>
                <c:pt idx="103">
                  <c:v>2.2188357208168252E-2</c:v>
                </c:pt>
                <c:pt idx="104">
                  <c:v>1.865284974093262E-2</c:v>
                </c:pt>
                <c:pt idx="105">
                  <c:v>1.5239256324291461E-2</c:v>
                </c:pt>
                <c:pt idx="106">
                  <c:v>1.2313319110027421E-2</c:v>
                </c:pt>
                <c:pt idx="107">
                  <c:v>1.0667479427003967E-2</c:v>
                </c:pt>
                <c:pt idx="108">
                  <c:v>8.1072843645230153E-3</c:v>
                </c:pt>
                <c:pt idx="109">
                  <c:v>6.2176165803108363E-3</c:v>
                </c:pt>
                <c:pt idx="110">
                  <c:v>4.6327339225845643E-3</c:v>
                </c:pt>
                <c:pt idx="111">
                  <c:v>3.2307223407498364E-3</c:v>
                </c:pt>
                <c:pt idx="112">
                  <c:v>2.2554099359951563E-3</c:v>
                </c:pt>
                <c:pt idx="113">
                  <c:v>1.5239256324292016E-3</c:v>
                </c:pt>
                <c:pt idx="114">
                  <c:v>6.0957025297170286E-4</c:v>
                </c:pt>
                <c:pt idx="115">
                  <c:v>1.8287107589143314E-4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</c:numCache>
            </c:numRef>
          </c:xVal>
          <c:yVal>
            <c:numRef>
              <c:f>Table!$F$615:$F$733</c:f>
              <c:numCache>
                <c:formatCode>????0.00</c:formatCode>
                <c:ptCount val="119"/>
                <c:pt idx="0">
                  <c:v>0.34</c:v>
                </c:pt>
                <c:pt idx="1">
                  <c:v>0.36</c:v>
                </c:pt>
                <c:pt idx="2">
                  <c:v>0.41</c:v>
                </c:pt>
                <c:pt idx="3">
                  <c:v>0.45</c:v>
                </c:pt>
                <c:pt idx="4">
                  <c:v>0.49</c:v>
                </c:pt>
                <c:pt idx="5">
                  <c:v>0.53</c:v>
                </c:pt>
                <c:pt idx="6">
                  <c:v>0.57999999999999996</c:v>
                </c:pt>
                <c:pt idx="7">
                  <c:v>0.64</c:v>
                </c:pt>
                <c:pt idx="8">
                  <c:v>0.69</c:v>
                </c:pt>
                <c:pt idx="9">
                  <c:v>0.76</c:v>
                </c:pt>
                <c:pt idx="10">
                  <c:v>0.83</c:v>
                </c:pt>
                <c:pt idx="11">
                  <c:v>0.91</c:v>
                </c:pt>
                <c:pt idx="12">
                  <c:v>0.99</c:v>
                </c:pt>
                <c:pt idx="13">
                  <c:v>1.0900000000000001</c:v>
                </c:pt>
                <c:pt idx="14">
                  <c:v>1.18</c:v>
                </c:pt>
                <c:pt idx="15">
                  <c:v>1.3</c:v>
                </c:pt>
                <c:pt idx="16">
                  <c:v>1.42</c:v>
                </c:pt>
                <c:pt idx="17">
                  <c:v>1.55</c:v>
                </c:pt>
                <c:pt idx="18">
                  <c:v>1.7</c:v>
                </c:pt>
                <c:pt idx="19">
                  <c:v>1.85</c:v>
                </c:pt>
                <c:pt idx="20">
                  <c:v>2.0299999999999998</c:v>
                </c:pt>
                <c:pt idx="21">
                  <c:v>2.2200000000000002</c:v>
                </c:pt>
                <c:pt idx="22">
                  <c:v>2.42</c:v>
                </c:pt>
                <c:pt idx="23">
                  <c:v>2.67</c:v>
                </c:pt>
                <c:pt idx="24">
                  <c:v>2.89</c:v>
                </c:pt>
                <c:pt idx="25">
                  <c:v>3.18</c:v>
                </c:pt>
                <c:pt idx="26">
                  <c:v>3.47</c:v>
                </c:pt>
                <c:pt idx="27">
                  <c:v>3.79</c:v>
                </c:pt>
                <c:pt idx="28">
                  <c:v>4.1500000000000004</c:v>
                </c:pt>
                <c:pt idx="29">
                  <c:v>4.55</c:v>
                </c:pt>
                <c:pt idx="30">
                  <c:v>4.9800000000000004</c:v>
                </c:pt>
                <c:pt idx="31">
                  <c:v>5.45</c:v>
                </c:pt>
                <c:pt idx="32">
                  <c:v>5.97</c:v>
                </c:pt>
                <c:pt idx="33">
                  <c:v>6.5</c:v>
                </c:pt>
                <c:pt idx="34">
                  <c:v>6.69</c:v>
                </c:pt>
                <c:pt idx="35">
                  <c:v>7.31</c:v>
                </c:pt>
                <c:pt idx="36">
                  <c:v>8.17</c:v>
                </c:pt>
                <c:pt idx="37">
                  <c:v>9.0500000000000007</c:v>
                </c:pt>
                <c:pt idx="38">
                  <c:v>9.94</c:v>
                </c:pt>
                <c:pt idx="39">
                  <c:v>11.09</c:v>
                </c:pt>
                <c:pt idx="40">
                  <c:v>11.69</c:v>
                </c:pt>
                <c:pt idx="41">
                  <c:v>13.21</c:v>
                </c:pt>
                <c:pt idx="42">
                  <c:v>14.34</c:v>
                </c:pt>
                <c:pt idx="43">
                  <c:v>15.91</c:v>
                </c:pt>
                <c:pt idx="44">
                  <c:v>17.010000000000002</c:v>
                </c:pt>
                <c:pt idx="45">
                  <c:v>18.57</c:v>
                </c:pt>
                <c:pt idx="46">
                  <c:v>20.63</c:v>
                </c:pt>
                <c:pt idx="47">
                  <c:v>22.69</c:v>
                </c:pt>
                <c:pt idx="48">
                  <c:v>24.73</c:v>
                </c:pt>
                <c:pt idx="49">
                  <c:v>27.06</c:v>
                </c:pt>
                <c:pt idx="50">
                  <c:v>29.68</c:v>
                </c:pt>
                <c:pt idx="51">
                  <c:v>32.44</c:v>
                </c:pt>
                <c:pt idx="52">
                  <c:v>35.479999999999997</c:v>
                </c:pt>
                <c:pt idx="53">
                  <c:v>39</c:v>
                </c:pt>
                <c:pt idx="54">
                  <c:v>42.64</c:v>
                </c:pt>
                <c:pt idx="55">
                  <c:v>46.64</c:v>
                </c:pt>
                <c:pt idx="56">
                  <c:v>51.03</c:v>
                </c:pt>
                <c:pt idx="57">
                  <c:v>56.14</c:v>
                </c:pt>
                <c:pt idx="58">
                  <c:v>61.33</c:v>
                </c:pt>
                <c:pt idx="59">
                  <c:v>67.180000000000007</c:v>
                </c:pt>
                <c:pt idx="60">
                  <c:v>73.5</c:v>
                </c:pt>
                <c:pt idx="61">
                  <c:v>80.28</c:v>
                </c:pt>
                <c:pt idx="62">
                  <c:v>87.95</c:v>
                </c:pt>
                <c:pt idx="63">
                  <c:v>96.25</c:v>
                </c:pt>
                <c:pt idx="64">
                  <c:v>105.36</c:v>
                </c:pt>
                <c:pt idx="65">
                  <c:v>115.2</c:v>
                </c:pt>
                <c:pt idx="66">
                  <c:v>126.05</c:v>
                </c:pt>
                <c:pt idx="67">
                  <c:v>137.77000000000001</c:v>
                </c:pt>
                <c:pt idx="68">
                  <c:v>150.87</c:v>
                </c:pt>
                <c:pt idx="69">
                  <c:v>165.03</c:v>
                </c:pt>
                <c:pt idx="70">
                  <c:v>180.63</c:v>
                </c:pt>
                <c:pt idx="71">
                  <c:v>197.43</c:v>
                </c:pt>
                <c:pt idx="72">
                  <c:v>216.16</c:v>
                </c:pt>
                <c:pt idx="73">
                  <c:v>235.5</c:v>
                </c:pt>
                <c:pt idx="74">
                  <c:v>257.85000000000002</c:v>
                </c:pt>
                <c:pt idx="75">
                  <c:v>282.7</c:v>
                </c:pt>
                <c:pt idx="76">
                  <c:v>309.63</c:v>
                </c:pt>
                <c:pt idx="77">
                  <c:v>338.8</c:v>
                </c:pt>
                <c:pt idx="78">
                  <c:v>369.8</c:v>
                </c:pt>
                <c:pt idx="79">
                  <c:v>406.33</c:v>
                </c:pt>
                <c:pt idx="80">
                  <c:v>444.16</c:v>
                </c:pt>
                <c:pt idx="81">
                  <c:v>484.48</c:v>
                </c:pt>
                <c:pt idx="82">
                  <c:v>531.66999999999996</c:v>
                </c:pt>
                <c:pt idx="83">
                  <c:v>581.05999999999995</c:v>
                </c:pt>
                <c:pt idx="84">
                  <c:v>634.9</c:v>
                </c:pt>
                <c:pt idx="85">
                  <c:v>695.49</c:v>
                </c:pt>
                <c:pt idx="86">
                  <c:v>760.25</c:v>
                </c:pt>
                <c:pt idx="87">
                  <c:v>832.29</c:v>
                </c:pt>
                <c:pt idx="88">
                  <c:v>910.91</c:v>
                </c:pt>
                <c:pt idx="89">
                  <c:v>995.96</c:v>
                </c:pt>
                <c:pt idx="90">
                  <c:v>1088.21</c:v>
                </c:pt>
                <c:pt idx="91">
                  <c:v>1191.08</c:v>
                </c:pt>
                <c:pt idx="92">
                  <c:v>1302.99</c:v>
                </c:pt>
                <c:pt idx="93">
                  <c:v>1426.86</c:v>
                </c:pt>
                <c:pt idx="94">
                  <c:v>1558.85</c:v>
                </c:pt>
                <c:pt idx="95">
                  <c:v>1707.04</c:v>
                </c:pt>
                <c:pt idx="96">
                  <c:v>1866.46</c:v>
                </c:pt>
                <c:pt idx="97">
                  <c:v>2041.69</c:v>
                </c:pt>
                <c:pt idx="98">
                  <c:v>2234.67</c:v>
                </c:pt>
                <c:pt idx="99">
                  <c:v>2445.42</c:v>
                </c:pt>
                <c:pt idx="100">
                  <c:v>2670.59</c:v>
                </c:pt>
                <c:pt idx="101">
                  <c:v>2917.52</c:v>
                </c:pt>
                <c:pt idx="102">
                  <c:v>3209.03</c:v>
                </c:pt>
                <c:pt idx="103">
                  <c:v>3501.24</c:v>
                </c:pt>
                <c:pt idx="104">
                  <c:v>3838.08</c:v>
                </c:pt>
                <c:pt idx="105">
                  <c:v>4196.58</c:v>
                </c:pt>
                <c:pt idx="106">
                  <c:v>4577.93</c:v>
                </c:pt>
                <c:pt idx="107">
                  <c:v>5005.74</c:v>
                </c:pt>
                <c:pt idx="108">
                  <c:v>5477.6</c:v>
                </c:pt>
                <c:pt idx="109">
                  <c:v>5994.36</c:v>
                </c:pt>
                <c:pt idx="110">
                  <c:v>6577.67</c:v>
                </c:pt>
                <c:pt idx="111">
                  <c:v>7184.48</c:v>
                </c:pt>
                <c:pt idx="112">
                  <c:v>7858.19</c:v>
                </c:pt>
                <c:pt idx="113">
                  <c:v>8596.73</c:v>
                </c:pt>
                <c:pt idx="114">
                  <c:v>9401.98</c:v>
                </c:pt>
                <c:pt idx="115">
                  <c:v>10277.280000000001</c:v>
                </c:pt>
                <c:pt idx="116">
                  <c:v>11242.98</c:v>
                </c:pt>
                <c:pt idx="117">
                  <c:v>12298.19</c:v>
                </c:pt>
                <c:pt idx="118">
                  <c:v>13352.99</c:v>
                </c:pt>
              </c:numCache>
            </c:numRef>
          </c:yVal>
          <c:smooth val="0"/>
        </c:ser>
        <c:ser>
          <c:idx val="8"/>
          <c:order val="7"/>
          <c:tx>
            <c:v>7</c:v>
          </c:tx>
          <c:spPr>
            <a:ln w="12700">
              <a:solidFill>
                <a:srgbClr val="0080C0"/>
              </a:solidFill>
            </a:ln>
          </c:spPr>
          <c:marker>
            <c:symbol val="circle"/>
            <c:size val="5"/>
            <c:spPr>
              <a:solidFill>
                <a:srgbClr val="0080C0"/>
              </a:solidFill>
              <a:ln w="0">
                <a:solidFill>
                  <a:srgbClr val="0080C0"/>
                </a:solidFill>
              </a:ln>
            </c:spPr>
          </c:marker>
          <c:xVal>
            <c:numRef>
              <c:f>Table!$C$735:$C$853</c:f>
              <c:numCache>
                <c:formatCode>0.000</c:formatCode>
                <c:ptCount val="119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0.99993527508090618</c:v>
                </c:pt>
                <c:pt idx="33">
                  <c:v>0.99954692556634306</c:v>
                </c:pt>
                <c:pt idx="34">
                  <c:v>0.99954692556634306</c:v>
                </c:pt>
                <c:pt idx="35">
                  <c:v>0.99954692556634306</c:v>
                </c:pt>
                <c:pt idx="36">
                  <c:v>0.99954692556634306</c:v>
                </c:pt>
                <c:pt idx="37">
                  <c:v>0.99954692556634306</c:v>
                </c:pt>
                <c:pt idx="38">
                  <c:v>0.99954692556634306</c:v>
                </c:pt>
                <c:pt idx="39">
                  <c:v>0.99941747572815531</c:v>
                </c:pt>
                <c:pt idx="40">
                  <c:v>0.99909385113268612</c:v>
                </c:pt>
                <c:pt idx="41">
                  <c:v>0.99877022653721681</c:v>
                </c:pt>
                <c:pt idx="42">
                  <c:v>0.99805825242718449</c:v>
                </c:pt>
                <c:pt idx="43">
                  <c:v>0.9968284789644013</c:v>
                </c:pt>
                <c:pt idx="44">
                  <c:v>0.99495145631067961</c:v>
                </c:pt>
                <c:pt idx="45">
                  <c:v>0.99158576051779934</c:v>
                </c:pt>
                <c:pt idx="46">
                  <c:v>0.98595469255663426</c:v>
                </c:pt>
                <c:pt idx="47">
                  <c:v>0.97391585760517796</c:v>
                </c:pt>
                <c:pt idx="48">
                  <c:v>0.94763754045307447</c:v>
                </c:pt>
                <c:pt idx="49">
                  <c:v>0.90446601941747573</c:v>
                </c:pt>
                <c:pt idx="50">
                  <c:v>0.83721682847896439</c:v>
                </c:pt>
                <c:pt idx="51">
                  <c:v>0.75799352750809057</c:v>
                </c:pt>
                <c:pt idx="52">
                  <c:v>0.6735275080906149</c:v>
                </c:pt>
                <c:pt idx="53">
                  <c:v>0.619093851132686</c:v>
                </c:pt>
                <c:pt idx="54">
                  <c:v>0.58860841423948207</c:v>
                </c:pt>
                <c:pt idx="55">
                  <c:v>0.56174757281553389</c:v>
                </c:pt>
                <c:pt idx="56">
                  <c:v>0.53695792880258897</c:v>
                </c:pt>
                <c:pt idx="57">
                  <c:v>0.51508090614886726</c:v>
                </c:pt>
                <c:pt idx="58">
                  <c:v>0.49533980582524273</c:v>
                </c:pt>
                <c:pt idx="59">
                  <c:v>0.4765695792880259</c:v>
                </c:pt>
                <c:pt idx="60">
                  <c:v>0.45922330097087372</c:v>
                </c:pt>
                <c:pt idx="61">
                  <c:v>0.44271844660194171</c:v>
                </c:pt>
                <c:pt idx="62">
                  <c:v>0.42673139158576046</c:v>
                </c:pt>
                <c:pt idx="63">
                  <c:v>0.41126213592233007</c:v>
                </c:pt>
                <c:pt idx="64">
                  <c:v>0.39624595469255663</c:v>
                </c:pt>
                <c:pt idx="65">
                  <c:v>0.38194174757281552</c:v>
                </c:pt>
                <c:pt idx="66">
                  <c:v>0.36744336569579283</c:v>
                </c:pt>
                <c:pt idx="67">
                  <c:v>0.35359223300970866</c:v>
                </c:pt>
                <c:pt idx="68">
                  <c:v>0.33980582524271841</c:v>
                </c:pt>
                <c:pt idx="69">
                  <c:v>0.32660194174757284</c:v>
                </c:pt>
                <c:pt idx="70">
                  <c:v>0.31339805825242717</c:v>
                </c:pt>
                <c:pt idx="71">
                  <c:v>0.30084142394822</c:v>
                </c:pt>
                <c:pt idx="72">
                  <c:v>0.28841423948220068</c:v>
                </c:pt>
                <c:pt idx="73">
                  <c:v>0.27689320388349514</c:v>
                </c:pt>
                <c:pt idx="74">
                  <c:v>0.2650485436893204</c:v>
                </c:pt>
                <c:pt idx="75">
                  <c:v>0.25339805825242712</c:v>
                </c:pt>
                <c:pt idx="76">
                  <c:v>0.24200647249190932</c:v>
                </c:pt>
                <c:pt idx="77">
                  <c:v>0.23119741100323621</c:v>
                </c:pt>
                <c:pt idx="78">
                  <c:v>0.22097087378640778</c:v>
                </c:pt>
                <c:pt idx="79">
                  <c:v>0.21042071197411005</c:v>
                </c:pt>
                <c:pt idx="80">
                  <c:v>0.20051779935275071</c:v>
                </c:pt>
                <c:pt idx="81">
                  <c:v>0.19113268608414236</c:v>
                </c:pt>
                <c:pt idx="82">
                  <c:v>0.18148867313915862</c:v>
                </c:pt>
                <c:pt idx="83">
                  <c:v>0.17229773462783171</c:v>
                </c:pt>
                <c:pt idx="84">
                  <c:v>0.16336569579288029</c:v>
                </c:pt>
                <c:pt idx="85">
                  <c:v>0.15417475728155339</c:v>
                </c:pt>
                <c:pt idx="86">
                  <c:v>0.14563106796116498</c:v>
                </c:pt>
                <c:pt idx="87">
                  <c:v>0.13715210355987051</c:v>
                </c:pt>
                <c:pt idx="88">
                  <c:v>0.12880258899676367</c:v>
                </c:pt>
                <c:pt idx="89">
                  <c:v>0.12032362459546919</c:v>
                </c:pt>
                <c:pt idx="90">
                  <c:v>0.11223300970873784</c:v>
                </c:pt>
                <c:pt idx="91">
                  <c:v>0.10420711974110031</c:v>
                </c:pt>
                <c:pt idx="92">
                  <c:v>9.6699029126213532E-2</c:v>
                </c:pt>
                <c:pt idx="93">
                  <c:v>8.8932038834951488E-2</c:v>
                </c:pt>
                <c:pt idx="94">
                  <c:v>8.1618122977346164E-2</c:v>
                </c:pt>
                <c:pt idx="95">
                  <c:v>7.4757281553398003E-2</c:v>
                </c:pt>
                <c:pt idx="96">
                  <c:v>6.8090614886731404E-2</c:v>
                </c:pt>
                <c:pt idx="97">
                  <c:v>6.1359223300970878E-2</c:v>
                </c:pt>
                <c:pt idx="98">
                  <c:v>5.5922330097087358E-2</c:v>
                </c:pt>
                <c:pt idx="99">
                  <c:v>5.0291262135922277E-2</c:v>
                </c:pt>
                <c:pt idx="100">
                  <c:v>4.4983818770226502E-2</c:v>
                </c:pt>
                <c:pt idx="101">
                  <c:v>4.0258899676375415E-2</c:v>
                </c:pt>
                <c:pt idx="102">
                  <c:v>3.5469255663430399E-2</c:v>
                </c:pt>
                <c:pt idx="103">
                  <c:v>3.0938511326860763E-2</c:v>
                </c:pt>
                <c:pt idx="104">
                  <c:v>2.6731391585760433E-2</c:v>
                </c:pt>
                <c:pt idx="105">
                  <c:v>2.2847896440129412E-2</c:v>
                </c:pt>
                <c:pt idx="106">
                  <c:v>1.9417475728155331E-2</c:v>
                </c:pt>
                <c:pt idx="107">
                  <c:v>1.5533980582524309E-2</c:v>
                </c:pt>
                <c:pt idx="108">
                  <c:v>1.2362459546925497E-2</c:v>
                </c:pt>
                <c:pt idx="109">
                  <c:v>1.0032362459546862E-2</c:v>
                </c:pt>
                <c:pt idx="110">
                  <c:v>7.6375404530744095E-3</c:v>
                </c:pt>
                <c:pt idx="111">
                  <c:v>5.8899676375403498E-3</c:v>
                </c:pt>
                <c:pt idx="112">
                  <c:v>4.3365695792879633E-3</c:v>
                </c:pt>
                <c:pt idx="113">
                  <c:v>2.9773462783171389E-3</c:v>
                </c:pt>
                <c:pt idx="114">
                  <c:v>2.006472491909328E-3</c:v>
                </c:pt>
                <c:pt idx="115">
                  <c:v>1.1650485436893732E-3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</c:numCache>
            </c:numRef>
          </c:xVal>
          <c:yVal>
            <c:numRef>
              <c:f>Table!$F$735:$F$853</c:f>
              <c:numCache>
                <c:formatCode>????0.00</c:formatCode>
                <c:ptCount val="119"/>
                <c:pt idx="0">
                  <c:v>0.34</c:v>
                </c:pt>
                <c:pt idx="1">
                  <c:v>0.36</c:v>
                </c:pt>
                <c:pt idx="2">
                  <c:v>0.41</c:v>
                </c:pt>
                <c:pt idx="3">
                  <c:v>0.45</c:v>
                </c:pt>
                <c:pt idx="4">
                  <c:v>0.49</c:v>
                </c:pt>
                <c:pt idx="5">
                  <c:v>0.53</c:v>
                </c:pt>
                <c:pt idx="6">
                  <c:v>0.57999999999999996</c:v>
                </c:pt>
                <c:pt idx="7">
                  <c:v>0.63</c:v>
                </c:pt>
                <c:pt idx="8">
                  <c:v>0.69</c:v>
                </c:pt>
                <c:pt idx="9">
                  <c:v>0.76</c:v>
                </c:pt>
                <c:pt idx="10">
                  <c:v>0.83</c:v>
                </c:pt>
                <c:pt idx="11">
                  <c:v>0.91</c:v>
                </c:pt>
                <c:pt idx="12">
                  <c:v>0.99</c:v>
                </c:pt>
                <c:pt idx="13">
                  <c:v>1.08</c:v>
                </c:pt>
                <c:pt idx="14">
                  <c:v>1.18</c:v>
                </c:pt>
                <c:pt idx="15">
                  <c:v>1.29</c:v>
                </c:pt>
                <c:pt idx="16">
                  <c:v>1.42</c:v>
                </c:pt>
                <c:pt idx="17">
                  <c:v>1.55</c:v>
                </c:pt>
                <c:pt idx="18">
                  <c:v>1.69</c:v>
                </c:pt>
                <c:pt idx="19">
                  <c:v>1.85</c:v>
                </c:pt>
                <c:pt idx="20">
                  <c:v>2.0299999999999998</c:v>
                </c:pt>
                <c:pt idx="21">
                  <c:v>2.2200000000000002</c:v>
                </c:pt>
                <c:pt idx="22">
                  <c:v>2.42</c:v>
                </c:pt>
                <c:pt idx="23">
                  <c:v>2.67</c:v>
                </c:pt>
                <c:pt idx="24">
                  <c:v>2.89</c:v>
                </c:pt>
                <c:pt idx="25">
                  <c:v>3.18</c:v>
                </c:pt>
                <c:pt idx="26">
                  <c:v>3.48</c:v>
                </c:pt>
                <c:pt idx="27">
                  <c:v>3.79</c:v>
                </c:pt>
                <c:pt idx="28">
                  <c:v>4.1500000000000004</c:v>
                </c:pt>
                <c:pt idx="29">
                  <c:v>4.55</c:v>
                </c:pt>
                <c:pt idx="30">
                  <c:v>4.97</c:v>
                </c:pt>
                <c:pt idx="31">
                  <c:v>5.46</c:v>
                </c:pt>
                <c:pt idx="32">
                  <c:v>5.97</c:v>
                </c:pt>
                <c:pt idx="33">
                  <c:v>6.51</c:v>
                </c:pt>
                <c:pt idx="34">
                  <c:v>7.04</c:v>
                </c:pt>
                <c:pt idx="35">
                  <c:v>7.62</c:v>
                </c:pt>
                <c:pt idx="36">
                  <c:v>8.33</c:v>
                </c:pt>
                <c:pt idx="37">
                  <c:v>9.36</c:v>
                </c:pt>
                <c:pt idx="38">
                  <c:v>10.02</c:v>
                </c:pt>
                <c:pt idx="39">
                  <c:v>11.19</c:v>
                </c:pt>
                <c:pt idx="40">
                  <c:v>12.17</c:v>
                </c:pt>
                <c:pt idx="41">
                  <c:v>13.25</c:v>
                </c:pt>
                <c:pt idx="42">
                  <c:v>14.38</c:v>
                </c:pt>
                <c:pt idx="43">
                  <c:v>15.83</c:v>
                </c:pt>
                <c:pt idx="44">
                  <c:v>17.239999999999998</c:v>
                </c:pt>
                <c:pt idx="45">
                  <c:v>19.05</c:v>
                </c:pt>
                <c:pt idx="46">
                  <c:v>20.63</c:v>
                </c:pt>
                <c:pt idx="47">
                  <c:v>22.95</c:v>
                </c:pt>
                <c:pt idx="48">
                  <c:v>24.93</c:v>
                </c:pt>
                <c:pt idx="49">
                  <c:v>27.1</c:v>
                </c:pt>
                <c:pt idx="50">
                  <c:v>29.83</c:v>
                </c:pt>
                <c:pt idx="51">
                  <c:v>32.54</c:v>
                </c:pt>
                <c:pt idx="52">
                  <c:v>35.5</c:v>
                </c:pt>
                <c:pt idx="53">
                  <c:v>39.08</c:v>
                </c:pt>
                <c:pt idx="54">
                  <c:v>42.75</c:v>
                </c:pt>
                <c:pt idx="55">
                  <c:v>46.84</c:v>
                </c:pt>
                <c:pt idx="56">
                  <c:v>51.24</c:v>
                </c:pt>
                <c:pt idx="57">
                  <c:v>56.22</c:v>
                </c:pt>
                <c:pt idx="58">
                  <c:v>61.22</c:v>
                </c:pt>
                <c:pt idx="59">
                  <c:v>67.16</c:v>
                </c:pt>
                <c:pt idx="60">
                  <c:v>73.38</c:v>
                </c:pt>
                <c:pt idx="61">
                  <c:v>80.34</c:v>
                </c:pt>
                <c:pt idx="62">
                  <c:v>87.9</c:v>
                </c:pt>
                <c:pt idx="63">
                  <c:v>96.25</c:v>
                </c:pt>
                <c:pt idx="64">
                  <c:v>105.08</c:v>
                </c:pt>
                <c:pt idx="65">
                  <c:v>115.09</c:v>
                </c:pt>
                <c:pt idx="66">
                  <c:v>126.33</c:v>
                </c:pt>
                <c:pt idx="67">
                  <c:v>137.74</c:v>
                </c:pt>
                <c:pt idx="68">
                  <c:v>150.83000000000001</c:v>
                </c:pt>
                <c:pt idx="69">
                  <c:v>164.78</c:v>
                </c:pt>
                <c:pt idx="70">
                  <c:v>180.43</c:v>
                </c:pt>
                <c:pt idx="71">
                  <c:v>197.56</c:v>
                </c:pt>
                <c:pt idx="72">
                  <c:v>216.19</c:v>
                </c:pt>
                <c:pt idx="73">
                  <c:v>235.6</c:v>
                </c:pt>
                <c:pt idx="74">
                  <c:v>257.62</c:v>
                </c:pt>
                <c:pt idx="75">
                  <c:v>282.54000000000002</c:v>
                </c:pt>
                <c:pt idx="76">
                  <c:v>309.52</c:v>
                </c:pt>
                <c:pt idx="77">
                  <c:v>339.04</c:v>
                </c:pt>
                <c:pt idx="78">
                  <c:v>370.34</c:v>
                </c:pt>
                <c:pt idx="79">
                  <c:v>406.79</c:v>
                </c:pt>
                <c:pt idx="80">
                  <c:v>444.22</c:v>
                </c:pt>
                <c:pt idx="81">
                  <c:v>484.56</c:v>
                </c:pt>
                <c:pt idx="82">
                  <c:v>531.74</c:v>
                </c:pt>
                <c:pt idx="83">
                  <c:v>581.20000000000005</c:v>
                </c:pt>
                <c:pt idx="84">
                  <c:v>634.98</c:v>
                </c:pt>
                <c:pt idx="85">
                  <c:v>695.72</c:v>
                </c:pt>
                <c:pt idx="86">
                  <c:v>760.81</c:v>
                </c:pt>
                <c:pt idx="87">
                  <c:v>832.88</c:v>
                </c:pt>
                <c:pt idx="88">
                  <c:v>911.08</c:v>
                </c:pt>
                <c:pt idx="89">
                  <c:v>995.97</c:v>
                </c:pt>
                <c:pt idx="90">
                  <c:v>1088.1099999999999</c:v>
                </c:pt>
                <c:pt idx="91">
                  <c:v>1191.42</c:v>
                </c:pt>
                <c:pt idx="92">
                  <c:v>1303.92</c:v>
                </c:pt>
                <c:pt idx="93">
                  <c:v>1427.02</c:v>
                </c:pt>
                <c:pt idx="94">
                  <c:v>1559.61</c:v>
                </c:pt>
                <c:pt idx="95">
                  <c:v>1707.93</c:v>
                </c:pt>
                <c:pt idx="96">
                  <c:v>1867.22</c:v>
                </c:pt>
                <c:pt idx="97">
                  <c:v>2042.42</c:v>
                </c:pt>
                <c:pt idx="98">
                  <c:v>2235.5300000000002</c:v>
                </c:pt>
                <c:pt idx="99">
                  <c:v>2446.61</c:v>
                </c:pt>
                <c:pt idx="100">
                  <c:v>2670.98</c:v>
                </c:pt>
                <c:pt idx="101">
                  <c:v>2918.09</c:v>
                </c:pt>
                <c:pt idx="102">
                  <c:v>3209.42</c:v>
                </c:pt>
                <c:pt idx="103">
                  <c:v>3501.71</c:v>
                </c:pt>
                <c:pt idx="104">
                  <c:v>3838.36</c:v>
                </c:pt>
                <c:pt idx="105">
                  <c:v>4197.6000000000004</c:v>
                </c:pt>
                <c:pt idx="106">
                  <c:v>4579.25</c:v>
                </c:pt>
                <c:pt idx="107">
                  <c:v>5006.1000000000004</c:v>
                </c:pt>
                <c:pt idx="108">
                  <c:v>5477.72</c:v>
                </c:pt>
                <c:pt idx="109">
                  <c:v>5994.32</c:v>
                </c:pt>
                <c:pt idx="110">
                  <c:v>6578.02</c:v>
                </c:pt>
                <c:pt idx="111">
                  <c:v>7183.64</c:v>
                </c:pt>
                <c:pt idx="112">
                  <c:v>7856.12</c:v>
                </c:pt>
                <c:pt idx="113">
                  <c:v>8597.11</c:v>
                </c:pt>
                <c:pt idx="114">
                  <c:v>9403.49</c:v>
                </c:pt>
                <c:pt idx="115">
                  <c:v>10278.469999999999</c:v>
                </c:pt>
                <c:pt idx="116">
                  <c:v>11242.97</c:v>
                </c:pt>
                <c:pt idx="117">
                  <c:v>12297.32</c:v>
                </c:pt>
                <c:pt idx="118">
                  <c:v>13347.68</c:v>
                </c:pt>
              </c:numCache>
            </c:numRef>
          </c:yVal>
          <c:smooth val="0"/>
        </c:ser>
        <c:ser>
          <c:idx val="9"/>
          <c:order val="8"/>
          <c:tx>
            <c:v>8</c:v>
          </c:tx>
          <c:spPr>
            <a:ln w="12700">
              <a:solidFill>
                <a:srgbClr val="800000"/>
              </a:solidFill>
            </a:ln>
          </c:spPr>
          <c:marker>
            <c:symbol val="circle"/>
            <c:size val="5"/>
            <c:spPr>
              <a:solidFill>
                <a:srgbClr val="800000"/>
              </a:solidFill>
              <a:ln w="0">
                <a:solidFill>
                  <a:srgbClr val="800000"/>
                </a:solidFill>
              </a:ln>
            </c:spPr>
          </c:marker>
          <c:xVal>
            <c:numRef>
              <c:f>Table!$C$855:$C$973</c:f>
              <c:numCache>
                <c:formatCode>0.000</c:formatCode>
                <c:ptCount val="119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0.99966184228324095</c:v>
                </c:pt>
                <c:pt idx="34">
                  <c:v>0.99966184228324095</c:v>
                </c:pt>
                <c:pt idx="35">
                  <c:v>0.99966184228324095</c:v>
                </c:pt>
                <c:pt idx="36">
                  <c:v>0.99966184228324095</c:v>
                </c:pt>
                <c:pt idx="37">
                  <c:v>0.99966184228324095</c:v>
                </c:pt>
                <c:pt idx="38">
                  <c:v>0.99966184228324095</c:v>
                </c:pt>
                <c:pt idx="39">
                  <c:v>0.99966184228324095</c:v>
                </c:pt>
                <c:pt idx="40">
                  <c:v>0.99966184228324095</c:v>
                </c:pt>
                <c:pt idx="41">
                  <c:v>0.99966184228324095</c:v>
                </c:pt>
                <c:pt idx="42">
                  <c:v>0.99966184228324095</c:v>
                </c:pt>
                <c:pt idx="43">
                  <c:v>0.99925605302313003</c:v>
                </c:pt>
                <c:pt idx="44">
                  <c:v>0.99864736913296359</c:v>
                </c:pt>
                <c:pt idx="45">
                  <c:v>0.99736236980927906</c:v>
                </c:pt>
                <c:pt idx="46">
                  <c:v>0.99546868659542809</c:v>
                </c:pt>
                <c:pt idx="47">
                  <c:v>0.99147842553767074</c:v>
                </c:pt>
                <c:pt idx="48">
                  <c:v>0.98464763965913704</c:v>
                </c:pt>
                <c:pt idx="49">
                  <c:v>0.97179764642229138</c:v>
                </c:pt>
                <c:pt idx="50">
                  <c:v>0.94400108210469358</c:v>
                </c:pt>
                <c:pt idx="51">
                  <c:v>0.89638847558501289</c:v>
                </c:pt>
                <c:pt idx="52">
                  <c:v>0.82571351278236171</c:v>
                </c:pt>
                <c:pt idx="53">
                  <c:v>0.74753144866765853</c:v>
                </c:pt>
                <c:pt idx="54">
                  <c:v>0.67002569998647366</c:v>
                </c:pt>
                <c:pt idx="55">
                  <c:v>0.61132152035709453</c:v>
                </c:pt>
                <c:pt idx="56">
                  <c:v>0.57960232652509125</c:v>
                </c:pt>
                <c:pt idx="57">
                  <c:v>0.55369944542134442</c:v>
                </c:pt>
                <c:pt idx="58">
                  <c:v>0.53050182605167051</c:v>
                </c:pt>
                <c:pt idx="59">
                  <c:v>0.50831867983227375</c:v>
                </c:pt>
                <c:pt idx="60">
                  <c:v>0.48789395374002431</c:v>
                </c:pt>
                <c:pt idx="61">
                  <c:v>0.468551332341404</c:v>
                </c:pt>
                <c:pt idx="62">
                  <c:v>0.45049371026646823</c:v>
                </c:pt>
                <c:pt idx="63">
                  <c:v>0.43263898282158797</c:v>
                </c:pt>
                <c:pt idx="64">
                  <c:v>0.41539293926687404</c:v>
                </c:pt>
                <c:pt idx="65">
                  <c:v>0.39949952657919652</c:v>
                </c:pt>
                <c:pt idx="66">
                  <c:v>0.38286216691464903</c:v>
                </c:pt>
                <c:pt idx="67">
                  <c:v>0.36730691194373055</c:v>
                </c:pt>
                <c:pt idx="68">
                  <c:v>0.35208981468957123</c:v>
                </c:pt>
                <c:pt idx="69">
                  <c:v>0.33727850669552273</c:v>
                </c:pt>
                <c:pt idx="70">
                  <c:v>0.3227377248748815</c:v>
                </c:pt>
                <c:pt idx="71">
                  <c:v>0.30873799540105495</c:v>
                </c:pt>
                <c:pt idx="72">
                  <c:v>0.29534694981739473</c:v>
                </c:pt>
                <c:pt idx="73">
                  <c:v>0.28290274584066</c:v>
                </c:pt>
                <c:pt idx="74">
                  <c:v>0.26984985797375904</c:v>
                </c:pt>
                <c:pt idx="75">
                  <c:v>0.25727039091032045</c:v>
                </c:pt>
                <c:pt idx="76">
                  <c:v>0.24523197619369663</c:v>
                </c:pt>
                <c:pt idx="77">
                  <c:v>0.23366698228053562</c:v>
                </c:pt>
                <c:pt idx="78">
                  <c:v>0.22257540917083729</c:v>
                </c:pt>
                <c:pt idx="79">
                  <c:v>0.21141620451778709</c:v>
                </c:pt>
                <c:pt idx="80">
                  <c:v>0.20079805221155145</c:v>
                </c:pt>
                <c:pt idx="81">
                  <c:v>0.19099147842553765</c:v>
                </c:pt>
                <c:pt idx="82">
                  <c:v>0.18057622074935742</c:v>
                </c:pt>
                <c:pt idx="83">
                  <c:v>0.17104017313675091</c:v>
                </c:pt>
                <c:pt idx="84">
                  <c:v>0.16150412552414439</c:v>
                </c:pt>
                <c:pt idx="85">
                  <c:v>0.15176518328148247</c:v>
                </c:pt>
                <c:pt idx="86">
                  <c:v>0.14256729338563501</c:v>
                </c:pt>
                <c:pt idx="87">
                  <c:v>0.13350466657649129</c:v>
                </c:pt>
                <c:pt idx="88">
                  <c:v>0.12450967131069923</c:v>
                </c:pt>
                <c:pt idx="89">
                  <c:v>0.11571757067496269</c:v>
                </c:pt>
                <c:pt idx="90">
                  <c:v>0.10733125929933707</c:v>
                </c:pt>
                <c:pt idx="91">
                  <c:v>9.8809684837007916E-2</c:v>
                </c:pt>
                <c:pt idx="92">
                  <c:v>9.0626268091437812E-2</c:v>
                </c:pt>
                <c:pt idx="93">
                  <c:v>8.2645745975923113E-2</c:v>
                </c:pt>
                <c:pt idx="94">
                  <c:v>7.5138644663871212E-2</c:v>
                </c:pt>
                <c:pt idx="95">
                  <c:v>6.8172595698633875E-2</c:v>
                </c:pt>
                <c:pt idx="96">
                  <c:v>6.1409441363451944E-2</c:v>
                </c:pt>
                <c:pt idx="97">
                  <c:v>5.5457865548491747E-2</c:v>
                </c:pt>
                <c:pt idx="98">
                  <c:v>4.9032868930068974E-2</c:v>
                </c:pt>
                <c:pt idx="99">
                  <c:v>4.3351819288516058E-2</c:v>
                </c:pt>
                <c:pt idx="100">
                  <c:v>3.80089273637223E-2</c:v>
                </c:pt>
                <c:pt idx="101">
                  <c:v>3.3071824699039576E-2</c:v>
                </c:pt>
                <c:pt idx="102">
                  <c:v>2.8202353577708505E-2</c:v>
                </c:pt>
                <c:pt idx="103">
                  <c:v>2.4212092519951156E-2</c:v>
                </c:pt>
                <c:pt idx="104">
                  <c:v>2.0154199918842042E-2</c:v>
                </c:pt>
                <c:pt idx="105">
                  <c:v>1.650209657784385E-2</c:v>
                </c:pt>
                <c:pt idx="106">
                  <c:v>1.3729203300419268E-2</c:v>
                </c:pt>
                <c:pt idx="107">
                  <c:v>1.0753415392939281E-2</c:v>
                </c:pt>
                <c:pt idx="108">
                  <c:v>8.1834167455701046E-3</c:v>
                </c:pt>
                <c:pt idx="109">
                  <c:v>6.1544704450154919E-3</c:v>
                </c:pt>
                <c:pt idx="110">
                  <c:v>4.328418774516396E-3</c:v>
                </c:pt>
                <c:pt idx="111">
                  <c:v>2.7728932774245818E-3</c:v>
                </c:pt>
                <c:pt idx="112">
                  <c:v>1.5555254970918142E-3</c:v>
                </c:pt>
                <c:pt idx="113">
                  <c:v>1.0821046936290157E-3</c:v>
                </c:pt>
                <c:pt idx="114">
                  <c:v>6.0868389016632829E-4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</c:numCache>
            </c:numRef>
          </c:xVal>
          <c:yVal>
            <c:numRef>
              <c:f>Table!$F$855:$F$973</c:f>
              <c:numCache>
                <c:formatCode>????0.00</c:formatCode>
                <c:ptCount val="119"/>
                <c:pt idx="0">
                  <c:v>0.34</c:v>
                </c:pt>
                <c:pt idx="1">
                  <c:v>0.36</c:v>
                </c:pt>
                <c:pt idx="2">
                  <c:v>0.41</c:v>
                </c:pt>
                <c:pt idx="3">
                  <c:v>0.45</c:v>
                </c:pt>
                <c:pt idx="4">
                  <c:v>0.49</c:v>
                </c:pt>
                <c:pt idx="5">
                  <c:v>0.53</c:v>
                </c:pt>
                <c:pt idx="6">
                  <c:v>0.57999999999999996</c:v>
                </c:pt>
                <c:pt idx="7">
                  <c:v>0.63</c:v>
                </c:pt>
                <c:pt idx="8">
                  <c:v>0.69</c:v>
                </c:pt>
                <c:pt idx="9">
                  <c:v>0.76</c:v>
                </c:pt>
                <c:pt idx="10">
                  <c:v>0.83</c:v>
                </c:pt>
                <c:pt idx="11">
                  <c:v>0.91</c:v>
                </c:pt>
                <c:pt idx="12">
                  <c:v>0.99</c:v>
                </c:pt>
                <c:pt idx="13">
                  <c:v>1.08</c:v>
                </c:pt>
                <c:pt idx="14">
                  <c:v>1.18</c:v>
                </c:pt>
                <c:pt idx="15">
                  <c:v>1.29</c:v>
                </c:pt>
                <c:pt idx="16">
                  <c:v>1.42</c:v>
                </c:pt>
                <c:pt idx="17">
                  <c:v>1.55</c:v>
                </c:pt>
                <c:pt idx="18">
                  <c:v>1.69</c:v>
                </c:pt>
                <c:pt idx="19">
                  <c:v>1.85</c:v>
                </c:pt>
                <c:pt idx="20">
                  <c:v>2.0299999999999998</c:v>
                </c:pt>
                <c:pt idx="21">
                  <c:v>2.2200000000000002</c:v>
                </c:pt>
                <c:pt idx="22">
                  <c:v>2.42</c:v>
                </c:pt>
                <c:pt idx="23">
                  <c:v>2.67</c:v>
                </c:pt>
                <c:pt idx="24">
                  <c:v>2.89</c:v>
                </c:pt>
                <c:pt idx="25">
                  <c:v>3.18</c:v>
                </c:pt>
                <c:pt idx="26">
                  <c:v>3.48</c:v>
                </c:pt>
                <c:pt idx="27">
                  <c:v>3.79</c:v>
                </c:pt>
                <c:pt idx="28">
                  <c:v>4.1500000000000004</c:v>
                </c:pt>
                <c:pt idx="29">
                  <c:v>4.55</c:v>
                </c:pt>
                <c:pt idx="30">
                  <c:v>4.97</c:v>
                </c:pt>
                <c:pt idx="31">
                  <c:v>5.46</c:v>
                </c:pt>
                <c:pt idx="32">
                  <c:v>5.97</c:v>
                </c:pt>
                <c:pt idx="33">
                  <c:v>6.51</c:v>
                </c:pt>
                <c:pt idx="34">
                  <c:v>7.04</c:v>
                </c:pt>
                <c:pt idx="35">
                  <c:v>7.62</c:v>
                </c:pt>
                <c:pt idx="36">
                  <c:v>8.33</c:v>
                </c:pt>
                <c:pt idx="37">
                  <c:v>9.36</c:v>
                </c:pt>
                <c:pt idx="38">
                  <c:v>10.06</c:v>
                </c:pt>
                <c:pt idx="39">
                  <c:v>11.19</c:v>
                </c:pt>
                <c:pt idx="40">
                  <c:v>12.17</c:v>
                </c:pt>
                <c:pt idx="41">
                  <c:v>13.25</c:v>
                </c:pt>
                <c:pt idx="42">
                  <c:v>14.38</c:v>
                </c:pt>
                <c:pt idx="43">
                  <c:v>15.83</c:v>
                </c:pt>
                <c:pt idx="44">
                  <c:v>17.239999999999998</c:v>
                </c:pt>
                <c:pt idx="45">
                  <c:v>19.05</c:v>
                </c:pt>
                <c:pt idx="46">
                  <c:v>20.63</c:v>
                </c:pt>
                <c:pt idx="47">
                  <c:v>22.95</c:v>
                </c:pt>
                <c:pt idx="48">
                  <c:v>24.95</c:v>
                </c:pt>
                <c:pt idx="49">
                  <c:v>27.12</c:v>
                </c:pt>
                <c:pt idx="50">
                  <c:v>29.87</c:v>
                </c:pt>
                <c:pt idx="51">
                  <c:v>32.590000000000003</c:v>
                </c:pt>
                <c:pt idx="52">
                  <c:v>35.549999999999997</c:v>
                </c:pt>
                <c:pt idx="53">
                  <c:v>39.11</c:v>
                </c:pt>
                <c:pt idx="54">
                  <c:v>42.76</c:v>
                </c:pt>
                <c:pt idx="55">
                  <c:v>46.83</c:v>
                </c:pt>
                <c:pt idx="56">
                  <c:v>51.23</c:v>
                </c:pt>
                <c:pt idx="57">
                  <c:v>56.2</c:v>
                </c:pt>
                <c:pt idx="58">
                  <c:v>61.2</c:v>
                </c:pt>
                <c:pt idx="59">
                  <c:v>67.14</c:v>
                </c:pt>
                <c:pt idx="60">
                  <c:v>73.36</c:v>
                </c:pt>
                <c:pt idx="61">
                  <c:v>80.31</c:v>
                </c:pt>
                <c:pt idx="62">
                  <c:v>87.87</c:v>
                </c:pt>
                <c:pt idx="63">
                  <c:v>96.21</c:v>
                </c:pt>
                <c:pt idx="64">
                  <c:v>105.04</c:v>
                </c:pt>
                <c:pt idx="65">
                  <c:v>115.06</c:v>
                </c:pt>
                <c:pt idx="66">
                  <c:v>126.29</c:v>
                </c:pt>
                <c:pt idx="67">
                  <c:v>137.69999999999999</c:v>
                </c:pt>
                <c:pt idx="68">
                  <c:v>150.79</c:v>
                </c:pt>
                <c:pt idx="69">
                  <c:v>164.73</c:v>
                </c:pt>
                <c:pt idx="70">
                  <c:v>180.38</c:v>
                </c:pt>
                <c:pt idx="71">
                  <c:v>197.51</c:v>
                </c:pt>
                <c:pt idx="72">
                  <c:v>216.14</c:v>
                </c:pt>
                <c:pt idx="73">
                  <c:v>235.55</c:v>
                </c:pt>
                <c:pt idx="74">
                  <c:v>257.57</c:v>
                </c:pt>
                <c:pt idx="75">
                  <c:v>282.49</c:v>
                </c:pt>
                <c:pt idx="76">
                  <c:v>309.45999999999998</c:v>
                </c:pt>
                <c:pt idx="77">
                  <c:v>338.98</c:v>
                </c:pt>
                <c:pt idx="78">
                  <c:v>370.28</c:v>
                </c:pt>
                <c:pt idx="79">
                  <c:v>406.74</c:v>
                </c:pt>
                <c:pt idx="80">
                  <c:v>444.16</c:v>
                </c:pt>
                <c:pt idx="81">
                  <c:v>484.5</c:v>
                </c:pt>
                <c:pt idx="82">
                  <c:v>531.67999999999995</c:v>
                </c:pt>
                <c:pt idx="83">
                  <c:v>581.14</c:v>
                </c:pt>
                <c:pt idx="84">
                  <c:v>634.91999999999996</c:v>
                </c:pt>
                <c:pt idx="85">
                  <c:v>695.65</c:v>
                </c:pt>
                <c:pt idx="86">
                  <c:v>760.74</c:v>
                </c:pt>
                <c:pt idx="87">
                  <c:v>832.81</c:v>
                </c:pt>
                <c:pt idx="88">
                  <c:v>911.01</c:v>
                </c:pt>
                <c:pt idx="89">
                  <c:v>995.9</c:v>
                </c:pt>
                <c:pt idx="90">
                  <c:v>1088.04</c:v>
                </c:pt>
                <c:pt idx="91">
                  <c:v>1191.3499999999999</c:v>
                </c:pt>
                <c:pt idx="92">
                  <c:v>1303.8499999999999</c:v>
                </c:pt>
                <c:pt idx="93">
                  <c:v>1426.95</c:v>
                </c:pt>
                <c:pt idx="94">
                  <c:v>1559.54</c:v>
                </c:pt>
                <c:pt idx="95">
                  <c:v>1707.85</c:v>
                </c:pt>
                <c:pt idx="96">
                  <c:v>1867.14</c:v>
                </c:pt>
                <c:pt idx="97">
                  <c:v>2042.35</c:v>
                </c:pt>
                <c:pt idx="98">
                  <c:v>2235.46</c:v>
                </c:pt>
                <c:pt idx="99">
                  <c:v>2446.54</c:v>
                </c:pt>
                <c:pt idx="100">
                  <c:v>2670.9</c:v>
                </c:pt>
                <c:pt idx="101">
                  <c:v>2918.02</c:v>
                </c:pt>
                <c:pt idx="102">
                  <c:v>3209.35</c:v>
                </c:pt>
                <c:pt idx="103">
                  <c:v>3501.64</c:v>
                </c:pt>
                <c:pt idx="104">
                  <c:v>3838.29</c:v>
                </c:pt>
                <c:pt idx="105">
                  <c:v>4197.5200000000004</c:v>
                </c:pt>
                <c:pt idx="106">
                  <c:v>4579.17</c:v>
                </c:pt>
                <c:pt idx="107">
                  <c:v>5006.03</c:v>
                </c:pt>
                <c:pt idx="108">
                  <c:v>5477.64</c:v>
                </c:pt>
                <c:pt idx="109">
                  <c:v>5994.24</c:v>
                </c:pt>
                <c:pt idx="110">
                  <c:v>6577.94</c:v>
                </c:pt>
                <c:pt idx="111">
                  <c:v>7183.56</c:v>
                </c:pt>
                <c:pt idx="112">
                  <c:v>7856.04</c:v>
                </c:pt>
                <c:pt idx="113">
                  <c:v>8597.0400000000009</c:v>
                </c:pt>
                <c:pt idx="114">
                  <c:v>9403.41</c:v>
                </c:pt>
                <c:pt idx="115">
                  <c:v>10278.39</c:v>
                </c:pt>
                <c:pt idx="116">
                  <c:v>11242.89</c:v>
                </c:pt>
                <c:pt idx="117">
                  <c:v>12297.24</c:v>
                </c:pt>
                <c:pt idx="118">
                  <c:v>13347.6</c:v>
                </c:pt>
              </c:numCache>
            </c:numRef>
          </c:yVal>
          <c:smooth val="0"/>
        </c:ser>
        <c:ser>
          <c:idx val="10"/>
          <c:order val="9"/>
          <c:tx>
            <c:v>9</c:v>
          </c:tx>
          <c:spPr>
            <a:ln w="12700">
              <a:solidFill>
                <a:srgbClr val="008000"/>
              </a:solidFill>
            </a:ln>
          </c:spPr>
          <c:marker>
            <c:symbol val="circle"/>
            <c:size val="5"/>
            <c:spPr>
              <a:solidFill>
                <a:srgbClr val="008000"/>
              </a:solidFill>
              <a:ln w="0">
                <a:solidFill>
                  <a:srgbClr val="008000"/>
                </a:solidFill>
              </a:ln>
            </c:spPr>
          </c:marker>
          <c:xVal>
            <c:numRef>
              <c:f>Table!$C$975:$C$1093</c:f>
              <c:numCache>
                <c:formatCode>0.000</c:formatCode>
                <c:ptCount val="119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0.99974619289340105</c:v>
                </c:pt>
                <c:pt idx="33">
                  <c:v>0.99942893401015231</c:v>
                </c:pt>
                <c:pt idx="34">
                  <c:v>0.99942893401015231</c:v>
                </c:pt>
                <c:pt idx="35">
                  <c:v>0.99942893401015231</c:v>
                </c:pt>
                <c:pt idx="36">
                  <c:v>0.99942893401015231</c:v>
                </c:pt>
                <c:pt idx="37">
                  <c:v>0.99942893401015231</c:v>
                </c:pt>
                <c:pt idx="38">
                  <c:v>0.99942893401015231</c:v>
                </c:pt>
                <c:pt idx="39">
                  <c:v>0.99942893401015231</c:v>
                </c:pt>
                <c:pt idx="40">
                  <c:v>0.99942893401015231</c:v>
                </c:pt>
                <c:pt idx="41">
                  <c:v>0.99942893401015231</c:v>
                </c:pt>
                <c:pt idx="42">
                  <c:v>0.99904822335025378</c:v>
                </c:pt>
                <c:pt idx="43">
                  <c:v>0.99822335025380715</c:v>
                </c:pt>
                <c:pt idx="44">
                  <c:v>0.99720812182741114</c:v>
                </c:pt>
                <c:pt idx="45">
                  <c:v>0.99416243654822334</c:v>
                </c:pt>
                <c:pt idx="46">
                  <c:v>0.9913071065989848</c:v>
                </c:pt>
                <c:pt idx="47">
                  <c:v>0.98673857868020309</c:v>
                </c:pt>
                <c:pt idx="48">
                  <c:v>0.96694162436548226</c:v>
                </c:pt>
                <c:pt idx="49">
                  <c:v>0.93984771573604065</c:v>
                </c:pt>
                <c:pt idx="50">
                  <c:v>0.89720812182741116</c:v>
                </c:pt>
                <c:pt idx="51">
                  <c:v>0.8279187817258884</c:v>
                </c:pt>
                <c:pt idx="52">
                  <c:v>0.75526649746192898</c:v>
                </c:pt>
                <c:pt idx="53">
                  <c:v>0.67912436548223343</c:v>
                </c:pt>
                <c:pt idx="54">
                  <c:v>0.62620558375634516</c:v>
                </c:pt>
                <c:pt idx="55">
                  <c:v>0.59657360406091375</c:v>
                </c:pt>
                <c:pt idx="56">
                  <c:v>0.56922588832487309</c:v>
                </c:pt>
                <c:pt idx="57">
                  <c:v>0.54441624365482233</c:v>
                </c:pt>
                <c:pt idx="58">
                  <c:v>0.52087563451776653</c:v>
                </c:pt>
                <c:pt idx="59">
                  <c:v>0.49866751269035536</c:v>
                </c:pt>
                <c:pt idx="60">
                  <c:v>0.48045685279187822</c:v>
                </c:pt>
                <c:pt idx="61">
                  <c:v>0.46288071065989844</c:v>
                </c:pt>
                <c:pt idx="62">
                  <c:v>0.44631979695431467</c:v>
                </c:pt>
                <c:pt idx="63">
                  <c:v>0.42842639593908627</c:v>
                </c:pt>
                <c:pt idx="64">
                  <c:v>0.41345177664974619</c:v>
                </c:pt>
                <c:pt idx="65">
                  <c:v>0.39720812182741128</c:v>
                </c:pt>
                <c:pt idx="66">
                  <c:v>0.3811548223350254</c:v>
                </c:pt>
                <c:pt idx="67">
                  <c:v>0.36675126903553301</c:v>
                </c:pt>
                <c:pt idx="68">
                  <c:v>0.35266497461928936</c:v>
                </c:pt>
                <c:pt idx="69">
                  <c:v>0.33921319796954308</c:v>
                </c:pt>
                <c:pt idx="70">
                  <c:v>0.32557106598984775</c:v>
                </c:pt>
                <c:pt idx="71">
                  <c:v>0.31129441624365495</c:v>
                </c:pt>
                <c:pt idx="72">
                  <c:v>0.29815989847715729</c:v>
                </c:pt>
                <c:pt idx="73">
                  <c:v>0.28604060913705587</c:v>
                </c:pt>
                <c:pt idx="74">
                  <c:v>0.27366751269035527</c:v>
                </c:pt>
                <c:pt idx="75">
                  <c:v>0.26148477157360417</c:v>
                </c:pt>
                <c:pt idx="76">
                  <c:v>0.24968274111675126</c:v>
                </c:pt>
                <c:pt idx="77">
                  <c:v>0.23838832487309658</c:v>
                </c:pt>
                <c:pt idx="78">
                  <c:v>0.22753807106598989</c:v>
                </c:pt>
                <c:pt idx="79">
                  <c:v>0.21649746192893415</c:v>
                </c:pt>
                <c:pt idx="80">
                  <c:v>0.20615482233502536</c:v>
                </c:pt>
                <c:pt idx="81">
                  <c:v>0.19631979695431478</c:v>
                </c:pt>
                <c:pt idx="82">
                  <c:v>0.18616751269035536</c:v>
                </c:pt>
                <c:pt idx="83">
                  <c:v>0.17639593908629447</c:v>
                </c:pt>
                <c:pt idx="84">
                  <c:v>0.16725888324873095</c:v>
                </c:pt>
                <c:pt idx="85">
                  <c:v>0.15767766497461944</c:v>
                </c:pt>
                <c:pt idx="86">
                  <c:v>0.14860406091370559</c:v>
                </c:pt>
                <c:pt idx="87">
                  <c:v>0.13959390862944165</c:v>
                </c:pt>
                <c:pt idx="88">
                  <c:v>0.13071065989847708</c:v>
                </c:pt>
                <c:pt idx="89">
                  <c:v>0.12176395939086293</c:v>
                </c:pt>
                <c:pt idx="90">
                  <c:v>0.113261421319797</c:v>
                </c:pt>
                <c:pt idx="91">
                  <c:v>0.10488578680203042</c:v>
                </c:pt>
                <c:pt idx="92">
                  <c:v>9.68274111675127E-2</c:v>
                </c:pt>
                <c:pt idx="93">
                  <c:v>8.8642131979695504E-2</c:v>
                </c:pt>
                <c:pt idx="94">
                  <c:v>8.1027918781725994E-2</c:v>
                </c:pt>
                <c:pt idx="95">
                  <c:v>7.4175126903553323E-2</c:v>
                </c:pt>
                <c:pt idx="96">
                  <c:v>6.6941624365482344E-2</c:v>
                </c:pt>
                <c:pt idx="97">
                  <c:v>6.0406091370558523E-2</c:v>
                </c:pt>
                <c:pt idx="98">
                  <c:v>5.4251269035533123E-2</c:v>
                </c:pt>
                <c:pt idx="99">
                  <c:v>4.8477157360406142E-2</c:v>
                </c:pt>
                <c:pt idx="100">
                  <c:v>4.3083756345177693E-2</c:v>
                </c:pt>
                <c:pt idx="101">
                  <c:v>3.7753807106599035E-2</c:v>
                </c:pt>
                <c:pt idx="102">
                  <c:v>3.248730964467017E-2</c:v>
                </c:pt>
                <c:pt idx="103">
                  <c:v>2.7982233502538034E-2</c:v>
                </c:pt>
                <c:pt idx="104">
                  <c:v>2.3984771573604124E-2</c:v>
                </c:pt>
                <c:pt idx="105">
                  <c:v>2.0368020304568524E-2</c:v>
                </c:pt>
                <c:pt idx="106">
                  <c:v>1.7195431472081246E-2</c:v>
                </c:pt>
                <c:pt idx="107">
                  <c:v>1.4213197969543123E-2</c:v>
                </c:pt>
                <c:pt idx="108">
                  <c:v>1.1484771573604058E-2</c:v>
                </c:pt>
                <c:pt idx="109">
                  <c:v>8.9467005076142581E-3</c:v>
                </c:pt>
                <c:pt idx="110">
                  <c:v>6.8527918781726704E-3</c:v>
                </c:pt>
                <c:pt idx="111">
                  <c:v>5.0126903553299185E-3</c:v>
                </c:pt>
                <c:pt idx="112">
                  <c:v>2.9187817258884419E-3</c:v>
                </c:pt>
                <c:pt idx="113">
                  <c:v>2.9187817258884419E-3</c:v>
                </c:pt>
                <c:pt idx="114">
                  <c:v>1.5862944162438053E-3</c:v>
                </c:pt>
                <c:pt idx="115">
                  <c:v>7.6142131979706207E-4</c:v>
                </c:pt>
                <c:pt idx="116">
                  <c:v>3.8071065989853103E-4</c:v>
                </c:pt>
                <c:pt idx="117">
                  <c:v>3.8071065989853103E-4</c:v>
                </c:pt>
                <c:pt idx="118">
                  <c:v>0</c:v>
                </c:pt>
              </c:numCache>
            </c:numRef>
          </c:xVal>
          <c:yVal>
            <c:numRef>
              <c:f>Table!$F$975:$F$1093</c:f>
              <c:numCache>
                <c:formatCode>????0.00</c:formatCode>
                <c:ptCount val="119"/>
                <c:pt idx="0">
                  <c:v>0.34</c:v>
                </c:pt>
                <c:pt idx="1">
                  <c:v>0.36</c:v>
                </c:pt>
                <c:pt idx="2">
                  <c:v>0.41</c:v>
                </c:pt>
                <c:pt idx="3">
                  <c:v>0.45</c:v>
                </c:pt>
                <c:pt idx="4">
                  <c:v>0.49</c:v>
                </c:pt>
                <c:pt idx="5">
                  <c:v>0.53</c:v>
                </c:pt>
                <c:pt idx="6">
                  <c:v>0.57999999999999996</c:v>
                </c:pt>
                <c:pt idx="7">
                  <c:v>0.63</c:v>
                </c:pt>
                <c:pt idx="8">
                  <c:v>0.69</c:v>
                </c:pt>
                <c:pt idx="9">
                  <c:v>0.76</c:v>
                </c:pt>
                <c:pt idx="10">
                  <c:v>0.83</c:v>
                </c:pt>
                <c:pt idx="11">
                  <c:v>0.91</c:v>
                </c:pt>
                <c:pt idx="12">
                  <c:v>0.99</c:v>
                </c:pt>
                <c:pt idx="13">
                  <c:v>1.08</c:v>
                </c:pt>
                <c:pt idx="14">
                  <c:v>1.18</c:v>
                </c:pt>
                <c:pt idx="15">
                  <c:v>1.29</c:v>
                </c:pt>
                <c:pt idx="16">
                  <c:v>1.42</c:v>
                </c:pt>
                <c:pt idx="17">
                  <c:v>1.55</c:v>
                </c:pt>
                <c:pt idx="18">
                  <c:v>1.69</c:v>
                </c:pt>
                <c:pt idx="19">
                  <c:v>1.85</c:v>
                </c:pt>
                <c:pt idx="20">
                  <c:v>2.0299999999999998</c:v>
                </c:pt>
                <c:pt idx="21">
                  <c:v>2.2200000000000002</c:v>
                </c:pt>
                <c:pt idx="22">
                  <c:v>2.42</c:v>
                </c:pt>
                <c:pt idx="23">
                  <c:v>2.67</c:v>
                </c:pt>
                <c:pt idx="24">
                  <c:v>2.89</c:v>
                </c:pt>
                <c:pt idx="25">
                  <c:v>3.18</c:v>
                </c:pt>
                <c:pt idx="26">
                  <c:v>3.48</c:v>
                </c:pt>
                <c:pt idx="27">
                  <c:v>3.79</c:v>
                </c:pt>
                <c:pt idx="28">
                  <c:v>4.1500000000000004</c:v>
                </c:pt>
                <c:pt idx="29">
                  <c:v>4.55</c:v>
                </c:pt>
                <c:pt idx="30">
                  <c:v>4.97</c:v>
                </c:pt>
                <c:pt idx="31">
                  <c:v>5.46</c:v>
                </c:pt>
                <c:pt idx="32">
                  <c:v>5.97</c:v>
                </c:pt>
                <c:pt idx="33">
                  <c:v>6.51</c:v>
                </c:pt>
                <c:pt idx="34">
                  <c:v>7.35</c:v>
                </c:pt>
                <c:pt idx="35">
                  <c:v>7.77</c:v>
                </c:pt>
                <c:pt idx="36">
                  <c:v>8.17</c:v>
                </c:pt>
                <c:pt idx="37">
                  <c:v>9.17</c:v>
                </c:pt>
                <c:pt idx="38">
                  <c:v>10.71</c:v>
                </c:pt>
                <c:pt idx="39">
                  <c:v>11.68</c:v>
                </c:pt>
                <c:pt idx="40">
                  <c:v>12.38</c:v>
                </c:pt>
                <c:pt idx="41">
                  <c:v>13.24</c:v>
                </c:pt>
                <c:pt idx="42">
                  <c:v>14.69</c:v>
                </c:pt>
                <c:pt idx="43">
                  <c:v>16.28</c:v>
                </c:pt>
                <c:pt idx="44">
                  <c:v>17.52</c:v>
                </c:pt>
                <c:pt idx="45">
                  <c:v>19.54</c:v>
                </c:pt>
                <c:pt idx="46">
                  <c:v>21.02</c:v>
                </c:pt>
                <c:pt idx="47">
                  <c:v>22.71</c:v>
                </c:pt>
                <c:pt idx="48">
                  <c:v>25.15</c:v>
                </c:pt>
                <c:pt idx="49">
                  <c:v>27.27</c:v>
                </c:pt>
                <c:pt idx="50">
                  <c:v>29.72</c:v>
                </c:pt>
                <c:pt idx="51">
                  <c:v>32.81</c:v>
                </c:pt>
                <c:pt idx="52">
                  <c:v>35.79</c:v>
                </c:pt>
                <c:pt idx="53">
                  <c:v>38.979999999999997</c:v>
                </c:pt>
                <c:pt idx="54">
                  <c:v>42.78</c:v>
                </c:pt>
                <c:pt idx="55">
                  <c:v>46.58</c:v>
                </c:pt>
                <c:pt idx="56">
                  <c:v>51.06</c:v>
                </c:pt>
                <c:pt idx="57">
                  <c:v>56.04</c:v>
                </c:pt>
                <c:pt idx="58">
                  <c:v>61.2</c:v>
                </c:pt>
                <c:pt idx="59">
                  <c:v>67</c:v>
                </c:pt>
                <c:pt idx="60">
                  <c:v>73.319999999999993</c:v>
                </c:pt>
                <c:pt idx="61">
                  <c:v>80.150000000000006</c:v>
                </c:pt>
                <c:pt idx="62">
                  <c:v>87.82</c:v>
                </c:pt>
                <c:pt idx="63">
                  <c:v>96.32</c:v>
                </c:pt>
                <c:pt idx="64">
                  <c:v>105.21</c:v>
                </c:pt>
                <c:pt idx="65">
                  <c:v>115.15</c:v>
                </c:pt>
                <c:pt idx="66">
                  <c:v>126.12</c:v>
                </c:pt>
                <c:pt idx="67">
                  <c:v>137.68</c:v>
                </c:pt>
                <c:pt idx="68">
                  <c:v>150.88999999999999</c:v>
                </c:pt>
                <c:pt idx="69">
                  <c:v>165.11</c:v>
                </c:pt>
                <c:pt idx="70">
                  <c:v>180.86</c:v>
                </c:pt>
                <c:pt idx="71">
                  <c:v>198.14</c:v>
                </c:pt>
                <c:pt idx="72">
                  <c:v>216.38</c:v>
                </c:pt>
                <c:pt idx="73">
                  <c:v>235.69</c:v>
                </c:pt>
                <c:pt idx="74">
                  <c:v>257.77</c:v>
                </c:pt>
                <c:pt idx="75">
                  <c:v>282.49</c:v>
                </c:pt>
                <c:pt idx="76">
                  <c:v>309.39</c:v>
                </c:pt>
                <c:pt idx="77">
                  <c:v>338.87</c:v>
                </c:pt>
                <c:pt idx="78">
                  <c:v>370.05</c:v>
                </c:pt>
                <c:pt idx="79">
                  <c:v>406.53</c:v>
                </c:pt>
                <c:pt idx="80">
                  <c:v>444.17</c:v>
                </c:pt>
                <c:pt idx="81">
                  <c:v>484.58</c:v>
                </c:pt>
                <c:pt idx="82">
                  <c:v>531.59</c:v>
                </c:pt>
                <c:pt idx="83">
                  <c:v>581.1</c:v>
                </c:pt>
                <c:pt idx="84">
                  <c:v>635.13</c:v>
                </c:pt>
                <c:pt idx="85">
                  <c:v>695.59</c:v>
                </c:pt>
                <c:pt idx="86">
                  <c:v>760.86</c:v>
                </c:pt>
                <c:pt idx="87">
                  <c:v>832.52</c:v>
                </c:pt>
                <c:pt idx="88">
                  <c:v>911.19</c:v>
                </c:pt>
                <c:pt idx="89">
                  <c:v>996.15</c:v>
                </c:pt>
                <c:pt idx="90">
                  <c:v>1088.23</c:v>
                </c:pt>
                <c:pt idx="91">
                  <c:v>1191.47</c:v>
                </c:pt>
                <c:pt idx="92">
                  <c:v>1303.75</c:v>
                </c:pt>
                <c:pt idx="93">
                  <c:v>1427.21</c:v>
                </c:pt>
                <c:pt idx="94">
                  <c:v>1559.83</c:v>
                </c:pt>
                <c:pt idx="95">
                  <c:v>1707.78</c:v>
                </c:pt>
                <c:pt idx="96">
                  <c:v>1867.38</c:v>
                </c:pt>
                <c:pt idx="97">
                  <c:v>2042.38</c:v>
                </c:pt>
                <c:pt idx="98">
                  <c:v>2235.6799999999998</c:v>
                </c:pt>
                <c:pt idx="99">
                  <c:v>2446.5</c:v>
                </c:pt>
                <c:pt idx="100">
                  <c:v>2671.14</c:v>
                </c:pt>
                <c:pt idx="101">
                  <c:v>2918.16</c:v>
                </c:pt>
                <c:pt idx="102">
                  <c:v>3209.93</c:v>
                </c:pt>
                <c:pt idx="103">
                  <c:v>3501.74</c:v>
                </c:pt>
                <c:pt idx="104">
                  <c:v>3838.51</c:v>
                </c:pt>
                <c:pt idx="105">
                  <c:v>4197.6099999999997</c:v>
                </c:pt>
                <c:pt idx="106">
                  <c:v>4578.88</c:v>
                </c:pt>
                <c:pt idx="107">
                  <c:v>5005.8999999999996</c:v>
                </c:pt>
                <c:pt idx="108">
                  <c:v>5477.57</c:v>
                </c:pt>
                <c:pt idx="109">
                  <c:v>5994.24</c:v>
                </c:pt>
                <c:pt idx="110">
                  <c:v>6577.88</c:v>
                </c:pt>
                <c:pt idx="111">
                  <c:v>7182.96</c:v>
                </c:pt>
                <c:pt idx="112">
                  <c:v>7855.79</c:v>
                </c:pt>
                <c:pt idx="113">
                  <c:v>8595.66</c:v>
                </c:pt>
                <c:pt idx="114">
                  <c:v>9403.2099999999991</c:v>
                </c:pt>
                <c:pt idx="115">
                  <c:v>10278.200000000001</c:v>
                </c:pt>
                <c:pt idx="116">
                  <c:v>11243.22</c:v>
                </c:pt>
                <c:pt idx="117">
                  <c:v>12296.5</c:v>
                </c:pt>
                <c:pt idx="118">
                  <c:v>13345.65</c:v>
                </c:pt>
              </c:numCache>
            </c:numRef>
          </c:yVal>
          <c:smooth val="0"/>
        </c:ser>
        <c:ser>
          <c:idx val="11"/>
          <c:order val="10"/>
          <c:tx>
            <c:v>10</c:v>
          </c:tx>
          <c:spPr>
            <a:ln w="12700">
              <a:solidFill>
                <a:srgbClr val="69FFFF"/>
              </a:solidFill>
            </a:ln>
          </c:spPr>
          <c:marker>
            <c:symbol val="circle"/>
            <c:size val="5"/>
            <c:spPr>
              <a:solidFill>
                <a:srgbClr val="69FFFF"/>
              </a:solidFill>
              <a:ln w="0">
                <a:solidFill>
                  <a:srgbClr val="69FFFF"/>
                </a:solidFill>
              </a:ln>
            </c:spPr>
          </c:marker>
          <c:xVal>
            <c:numRef>
              <c:f>Table!$C$1095:$C$1213</c:f>
              <c:numCache>
                <c:formatCode>0.000</c:formatCode>
                <c:ptCount val="119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0.99994045846978263</c:v>
                </c:pt>
                <c:pt idx="39">
                  <c:v>0.99988091693956538</c:v>
                </c:pt>
                <c:pt idx="40">
                  <c:v>0.99976183387913065</c:v>
                </c:pt>
                <c:pt idx="41">
                  <c:v>0.99928550163739205</c:v>
                </c:pt>
                <c:pt idx="42">
                  <c:v>0.99738017267043766</c:v>
                </c:pt>
                <c:pt idx="43">
                  <c:v>0.99481988687109257</c:v>
                </c:pt>
                <c:pt idx="44">
                  <c:v>0.99196189342066088</c:v>
                </c:pt>
                <c:pt idx="45">
                  <c:v>0.98303066388806193</c:v>
                </c:pt>
                <c:pt idx="46">
                  <c:v>0.97225364691872584</c:v>
                </c:pt>
                <c:pt idx="47">
                  <c:v>0.94730574575766602</c:v>
                </c:pt>
                <c:pt idx="48">
                  <c:v>0.89854123250967555</c:v>
                </c:pt>
                <c:pt idx="49">
                  <c:v>0.83661804108365589</c:v>
                </c:pt>
                <c:pt idx="50">
                  <c:v>0.75963084251265256</c:v>
                </c:pt>
                <c:pt idx="51">
                  <c:v>0.67127121167013992</c:v>
                </c:pt>
                <c:pt idx="52">
                  <c:v>0.62173265852932413</c:v>
                </c:pt>
                <c:pt idx="53">
                  <c:v>0.58886573384935992</c:v>
                </c:pt>
                <c:pt idx="54">
                  <c:v>0.56141708841917237</c:v>
                </c:pt>
                <c:pt idx="55">
                  <c:v>0.53599285501637395</c:v>
                </c:pt>
                <c:pt idx="56">
                  <c:v>0.51211670139922594</c:v>
                </c:pt>
                <c:pt idx="57">
                  <c:v>0.49020541827924979</c:v>
                </c:pt>
                <c:pt idx="58">
                  <c:v>0.47013992259601067</c:v>
                </c:pt>
                <c:pt idx="59">
                  <c:v>0.45061030068472763</c:v>
                </c:pt>
                <c:pt idx="60">
                  <c:v>0.43256921702887763</c:v>
                </c:pt>
                <c:pt idx="61">
                  <c:v>0.41482584102411435</c:v>
                </c:pt>
                <c:pt idx="62">
                  <c:v>0.39761833879130692</c:v>
                </c:pt>
                <c:pt idx="63">
                  <c:v>0.38082762727002084</c:v>
                </c:pt>
                <c:pt idx="64">
                  <c:v>0.36516820482286394</c:v>
                </c:pt>
                <c:pt idx="65">
                  <c:v>0.34974694849657628</c:v>
                </c:pt>
                <c:pt idx="66">
                  <c:v>0.33426615064007137</c:v>
                </c:pt>
                <c:pt idx="67">
                  <c:v>0.3196784757368264</c:v>
                </c:pt>
                <c:pt idx="68">
                  <c:v>0.30526942542423341</c:v>
                </c:pt>
                <c:pt idx="69">
                  <c:v>0.29139624888359639</c:v>
                </c:pt>
                <c:pt idx="70">
                  <c:v>0.2777612384638285</c:v>
                </c:pt>
                <c:pt idx="71">
                  <c:v>0.26460256028579932</c:v>
                </c:pt>
                <c:pt idx="72">
                  <c:v>0.25186067281929148</c:v>
                </c:pt>
                <c:pt idx="73">
                  <c:v>0.23995236677582621</c:v>
                </c:pt>
                <c:pt idx="74">
                  <c:v>0.22780589461149159</c:v>
                </c:pt>
                <c:pt idx="75">
                  <c:v>0.21589758856802621</c:v>
                </c:pt>
                <c:pt idx="76">
                  <c:v>0.20458469782673405</c:v>
                </c:pt>
                <c:pt idx="77">
                  <c:v>0.19368859779696335</c:v>
                </c:pt>
                <c:pt idx="78">
                  <c:v>0.18326883000893124</c:v>
                </c:pt>
                <c:pt idx="79">
                  <c:v>0.17284906222089913</c:v>
                </c:pt>
                <c:pt idx="80">
                  <c:v>0.16314379279547486</c:v>
                </c:pt>
                <c:pt idx="81">
                  <c:v>0.15403393867222381</c:v>
                </c:pt>
                <c:pt idx="82">
                  <c:v>0.14462637689788627</c:v>
                </c:pt>
                <c:pt idx="83">
                  <c:v>0.13587377195593919</c:v>
                </c:pt>
                <c:pt idx="84">
                  <c:v>0.12759749925573083</c:v>
                </c:pt>
                <c:pt idx="85">
                  <c:v>0.11914260196487048</c:v>
                </c:pt>
                <c:pt idx="86">
                  <c:v>0.11122357844596609</c:v>
                </c:pt>
                <c:pt idx="87">
                  <c:v>0.10348317951771357</c:v>
                </c:pt>
                <c:pt idx="88">
                  <c:v>9.6040488240547783E-2</c:v>
                </c:pt>
                <c:pt idx="89">
                  <c:v>8.8597796963381992E-2</c:v>
                </c:pt>
                <c:pt idx="90">
                  <c:v>8.1512354867520065E-2</c:v>
                </c:pt>
                <c:pt idx="91">
                  <c:v>7.5260494194700822E-2</c:v>
                </c:pt>
                <c:pt idx="92">
                  <c:v>6.8710925870794859E-2</c:v>
                </c:pt>
                <c:pt idx="93">
                  <c:v>6.2578148258410238E-2</c:v>
                </c:pt>
                <c:pt idx="94">
                  <c:v>5.6862161357546848E-2</c:v>
                </c:pt>
                <c:pt idx="95">
                  <c:v>5.1443882107770178E-2</c:v>
                </c:pt>
                <c:pt idx="96">
                  <c:v>4.6621018160166727E-2</c:v>
                </c:pt>
                <c:pt idx="97">
                  <c:v>4.1321821970824568E-2</c:v>
                </c:pt>
                <c:pt idx="98">
                  <c:v>3.7034831795177192E-2</c:v>
                </c:pt>
                <c:pt idx="99">
                  <c:v>3.2747841619529594E-2</c:v>
                </c:pt>
                <c:pt idx="100">
                  <c:v>2.9056266746055326E-2</c:v>
                </c:pt>
                <c:pt idx="101">
                  <c:v>2.5424233402798424E-2</c:v>
                </c:pt>
                <c:pt idx="102">
                  <c:v>2.197082465019351E-2</c:v>
                </c:pt>
                <c:pt idx="103">
                  <c:v>1.8815123548675206E-2</c:v>
                </c:pt>
                <c:pt idx="104">
                  <c:v>1.6135754688895498E-2</c:v>
                </c:pt>
                <c:pt idx="105">
                  <c:v>1.3635010419767779E-2</c:v>
                </c:pt>
                <c:pt idx="106">
                  <c:v>1.1074724620422693E-2</c:v>
                </c:pt>
                <c:pt idx="107">
                  <c:v>8.9907710628162052E-3</c:v>
                </c:pt>
                <c:pt idx="108">
                  <c:v>6.8472759749925727E-3</c:v>
                </c:pt>
                <c:pt idx="109">
                  <c:v>4.882405477820817E-3</c:v>
                </c:pt>
                <c:pt idx="110">
                  <c:v>4.465614766299586E-3</c:v>
                </c:pt>
                <c:pt idx="111">
                  <c:v>2.6793688597797072E-3</c:v>
                </c:pt>
                <c:pt idx="112">
                  <c:v>2.1434950878237435E-3</c:v>
                </c:pt>
                <c:pt idx="113">
                  <c:v>1.3694551949985367E-3</c:v>
                </c:pt>
                <c:pt idx="114">
                  <c:v>8.931229532599394E-4</c:v>
                </c:pt>
                <c:pt idx="115">
                  <c:v>5.3587377195585262E-4</c:v>
                </c:pt>
                <c:pt idx="116">
                  <c:v>1.1908306043462158E-4</c:v>
                </c:pt>
                <c:pt idx="117">
                  <c:v>1.1908306043462158E-4</c:v>
                </c:pt>
                <c:pt idx="118">
                  <c:v>0</c:v>
                </c:pt>
              </c:numCache>
            </c:numRef>
          </c:xVal>
          <c:yVal>
            <c:numRef>
              <c:f>Table!$F$1095:$F$1213</c:f>
              <c:numCache>
                <c:formatCode>????0.00</c:formatCode>
                <c:ptCount val="119"/>
                <c:pt idx="0">
                  <c:v>0.34</c:v>
                </c:pt>
                <c:pt idx="1">
                  <c:v>0.36</c:v>
                </c:pt>
                <c:pt idx="2">
                  <c:v>0.41</c:v>
                </c:pt>
                <c:pt idx="3">
                  <c:v>0.45</c:v>
                </c:pt>
                <c:pt idx="4">
                  <c:v>0.49</c:v>
                </c:pt>
                <c:pt idx="5">
                  <c:v>0.53</c:v>
                </c:pt>
                <c:pt idx="6">
                  <c:v>0.57999999999999996</c:v>
                </c:pt>
                <c:pt idx="7">
                  <c:v>0.63</c:v>
                </c:pt>
                <c:pt idx="8">
                  <c:v>0.69</c:v>
                </c:pt>
                <c:pt idx="9">
                  <c:v>0.76</c:v>
                </c:pt>
                <c:pt idx="10">
                  <c:v>0.83</c:v>
                </c:pt>
                <c:pt idx="11">
                  <c:v>0.91</c:v>
                </c:pt>
                <c:pt idx="12">
                  <c:v>0.99</c:v>
                </c:pt>
                <c:pt idx="13">
                  <c:v>1.08</c:v>
                </c:pt>
                <c:pt idx="14">
                  <c:v>1.18</c:v>
                </c:pt>
                <c:pt idx="15">
                  <c:v>1.29</c:v>
                </c:pt>
                <c:pt idx="16">
                  <c:v>1.42</c:v>
                </c:pt>
                <c:pt idx="17">
                  <c:v>1.55</c:v>
                </c:pt>
                <c:pt idx="18">
                  <c:v>1.69</c:v>
                </c:pt>
                <c:pt idx="19">
                  <c:v>1.85</c:v>
                </c:pt>
                <c:pt idx="20">
                  <c:v>2.0299999999999998</c:v>
                </c:pt>
                <c:pt idx="21">
                  <c:v>2.2200000000000002</c:v>
                </c:pt>
                <c:pt idx="22">
                  <c:v>2.42</c:v>
                </c:pt>
                <c:pt idx="23">
                  <c:v>2.67</c:v>
                </c:pt>
                <c:pt idx="24">
                  <c:v>2.89</c:v>
                </c:pt>
                <c:pt idx="25">
                  <c:v>3.18</c:v>
                </c:pt>
                <c:pt idx="26">
                  <c:v>3.48</c:v>
                </c:pt>
                <c:pt idx="27">
                  <c:v>3.79</c:v>
                </c:pt>
                <c:pt idx="28">
                  <c:v>4.1500000000000004</c:v>
                </c:pt>
                <c:pt idx="29">
                  <c:v>4.55</c:v>
                </c:pt>
                <c:pt idx="30">
                  <c:v>4.97</c:v>
                </c:pt>
                <c:pt idx="31">
                  <c:v>5.46</c:v>
                </c:pt>
                <c:pt idx="32">
                  <c:v>5.97</c:v>
                </c:pt>
                <c:pt idx="33">
                  <c:v>6.51</c:v>
                </c:pt>
                <c:pt idx="34">
                  <c:v>7.35</c:v>
                </c:pt>
                <c:pt idx="35">
                  <c:v>7.77</c:v>
                </c:pt>
                <c:pt idx="36">
                  <c:v>8.16</c:v>
                </c:pt>
                <c:pt idx="37">
                  <c:v>9.16</c:v>
                </c:pt>
                <c:pt idx="38">
                  <c:v>10.71</c:v>
                </c:pt>
                <c:pt idx="39">
                  <c:v>11.68</c:v>
                </c:pt>
                <c:pt idx="40">
                  <c:v>12.38</c:v>
                </c:pt>
                <c:pt idx="41">
                  <c:v>13.23</c:v>
                </c:pt>
                <c:pt idx="42">
                  <c:v>14.69</c:v>
                </c:pt>
                <c:pt idx="43">
                  <c:v>16.27</c:v>
                </c:pt>
                <c:pt idx="44">
                  <c:v>17.510000000000002</c:v>
                </c:pt>
                <c:pt idx="45">
                  <c:v>19.53</c:v>
                </c:pt>
                <c:pt idx="46">
                  <c:v>21.01</c:v>
                </c:pt>
                <c:pt idx="47">
                  <c:v>22.69</c:v>
                </c:pt>
                <c:pt idx="48">
                  <c:v>25.12</c:v>
                </c:pt>
                <c:pt idx="49">
                  <c:v>27.22</c:v>
                </c:pt>
                <c:pt idx="50">
                  <c:v>29.65</c:v>
                </c:pt>
                <c:pt idx="51">
                  <c:v>32.74</c:v>
                </c:pt>
                <c:pt idx="52">
                  <c:v>35.72</c:v>
                </c:pt>
                <c:pt idx="53">
                  <c:v>38.93</c:v>
                </c:pt>
                <c:pt idx="54">
                  <c:v>42.74</c:v>
                </c:pt>
                <c:pt idx="55">
                  <c:v>46.54</c:v>
                </c:pt>
                <c:pt idx="56">
                  <c:v>51.02</c:v>
                </c:pt>
                <c:pt idx="57">
                  <c:v>56</c:v>
                </c:pt>
                <c:pt idx="58">
                  <c:v>61.16</c:v>
                </c:pt>
                <c:pt idx="59">
                  <c:v>66.959999999999994</c:v>
                </c:pt>
                <c:pt idx="60">
                  <c:v>73.28</c:v>
                </c:pt>
                <c:pt idx="61">
                  <c:v>80.11</c:v>
                </c:pt>
                <c:pt idx="62">
                  <c:v>87.78</c:v>
                </c:pt>
                <c:pt idx="63">
                  <c:v>96.28</c:v>
                </c:pt>
                <c:pt idx="64">
                  <c:v>105.17</c:v>
                </c:pt>
                <c:pt idx="65">
                  <c:v>115.1</c:v>
                </c:pt>
                <c:pt idx="66">
                  <c:v>126.08</c:v>
                </c:pt>
                <c:pt idx="67">
                  <c:v>137.63999999999999</c:v>
                </c:pt>
                <c:pt idx="68">
                  <c:v>150.84</c:v>
                </c:pt>
                <c:pt idx="69">
                  <c:v>165.06</c:v>
                </c:pt>
                <c:pt idx="70">
                  <c:v>180.82</c:v>
                </c:pt>
                <c:pt idx="71">
                  <c:v>198.1</c:v>
                </c:pt>
                <c:pt idx="72">
                  <c:v>216.34</c:v>
                </c:pt>
                <c:pt idx="73">
                  <c:v>235.64</c:v>
                </c:pt>
                <c:pt idx="74">
                  <c:v>257.73</c:v>
                </c:pt>
                <c:pt idx="75">
                  <c:v>282.44</c:v>
                </c:pt>
                <c:pt idx="76">
                  <c:v>309.33999999999997</c:v>
                </c:pt>
                <c:pt idx="77">
                  <c:v>338.82</c:v>
                </c:pt>
                <c:pt idx="78">
                  <c:v>370</c:v>
                </c:pt>
                <c:pt idx="79">
                  <c:v>406.48</c:v>
                </c:pt>
                <c:pt idx="80">
                  <c:v>444.12</c:v>
                </c:pt>
                <c:pt idx="81">
                  <c:v>484.53</c:v>
                </c:pt>
                <c:pt idx="82">
                  <c:v>531.54</c:v>
                </c:pt>
                <c:pt idx="83">
                  <c:v>581.04999999999995</c:v>
                </c:pt>
                <c:pt idx="84">
                  <c:v>635.09</c:v>
                </c:pt>
                <c:pt idx="85">
                  <c:v>695.54</c:v>
                </c:pt>
                <c:pt idx="86">
                  <c:v>760.81</c:v>
                </c:pt>
                <c:pt idx="87">
                  <c:v>832.47</c:v>
                </c:pt>
                <c:pt idx="88">
                  <c:v>911.15</c:v>
                </c:pt>
                <c:pt idx="89">
                  <c:v>996.11</c:v>
                </c:pt>
                <c:pt idx="90">
                  <c:v>1088.18</c:v>
                </c:pt>
                <c:pt idx="91">
                  <c:v>1191.43</c:v>
                </c:pt>
                <c:pt idx="92">
                  <c:v>1303.71</c:v>
                </c:pt>
                <c:pt idx="93">
                  <c:v>1427.17</c:v>
                </c:pt>
                <c:pt idx="94">
                  <c:v>1559.78</c:v>
                </c:pt>
                <c:pt idx="95">
                  <c:v>1707.74</c:v>
                </c:pt>
                <c:pt idx="96">
                  <c:v>1867.34</c:v>
                </c:pt>
                <c:pt idx="97">
                  <c:v>2042.34</c:v>
                </c:pt>
                <c:pt idx="98">
                  <c:v>2235.64</c:v>
                </c:pt>
                <c:pt idx="99">
                  <c:v>2446.46</c:v>
                </c:pt>
                <c:pt idx="100">
                  <c:v>2671.1</c:v>
                </c:pt>
                <c:pt idx="101">
                  <c:v>2918.12</c:v>
                </c:pt>
                <c:pt idx="102">
                  <c:v>3209.89</c:v>
                </c:pt>
                <c:pt idx="103">
                  <c:v>3501.7</c:v>
                </c:pt>
                <c:pt idx="104">
                  <c:v>3838.47</c:v>
                </c:pt>
                <c:pt idx="105">
                  <c:v>4197.57</c:v>
                </c:pt>
                <c:pt idx="106">
                  <c:v>4578.84</c:v>
                </c:pt>
                <c:pt idx="107">
                  <c:v>5005.8599999999997</c:v>
                </c:pt>
                <c:pt idx="108">
                  <c:v>5477.54</c:v>
                </c:pt>
                <c:pt idx="109">
                  <c:v>5994.2</c:v>
                </c:pt>
                <c:pt idx="110">
                  <c:v>6577.85</c:v>
                </c:pt>
                <c:pt idx="111">
                  <c:v>7182.92</c:v>
                </c:pt>
                <c:pt idx="112">
                  <c:v>7855.75</c:v>
                </c:pt>
                <c:pt idx="113">
                  <c:v>8595.6299999999992</c:v>
                </c:pt>
                <c:pt idx="114">
                  <c:v>9403.17</c:v>
                </c:pt>
                <c:pt idx="115">
                  <c:v>10278.17</c:v>
                </c:pt>
                <c:pt idx="116">
                  <c:v>11243.18</c:v>
                </c:pt>
                <c:pt idx="117">
                  <c:v>12296.46</c:v>
                </c:pt>
                <c:pt idx="118">
                  <c:v>13345.61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9353856"/>
        <c:axId val="49721344"/>
      </c:scatterChart>
      <c:scatterChart>
        <c:scatterStyle val="lineMarker"/>
        <c:varyColors val="0"/>
        <c:ser>
          <c:idx val="2"/>
          <c:order val="0"/>
          <c:tx>
            <c:v>DO NOT DELETE</c:v>
          </c:tx>
          <c:spPr>
            <a:ln>
              <a:noFill/>
            </a:ln>
          </c:spPr>
          <c:marker>
            <c:symbol val="none"/>
          </c:marker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9734784"/>
        <c:axId val="49724416"/>
      </c:scatterChart>
      <c:valAx>
        <c:axId val="49353856"/>
        <c:scaling>
          <c:orientation val="minMax"/>
          <c:max val="1"/>
          <c:min val="0"/>
        </c:scaling>
        <c:delete val="0"/>
        <c:axPos val="b"/>
        <c:majorGridlines>
          <c:spPr>
            <a:ln w="3175">
              <a:solidFill>
                <a:srgbClr val="000000"/>
              </a:solidFill>
            </a:ln>
          </c:spPr>
        </c:majorGridlines>
        <c:minorGridlines>
          <c:spPr>
            <a:ln w="3175">
              <a:solidFill>
                <a:srgbClr val="000000"/>
              </a:solidFill>
            </a:ln>
          </c:spPr>
        </c:min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 sz="1000" b="0"/>
                  <a:t>Wetting Phase Saturation (1- Hg), fraction pore space</a:t>
                </a:r>
              </a:p>
            </c:rich>
          </c:tx>
          <c:layout>
            <c:manualLayout>
              <c:xMode val="edge"/>
              <c:yMode val="edge"/>
              <c:x val="0.26047904191616766"/>
              <c:y val="0.96620828529099689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none"/>
        <c:minorTickMark val="none"/>
        <c:tickLblPos val="nextTo"/>
        <c:spPr>
          <a:ln w="3175">
            <a:solidFill>
              <a:srgbClr val="000000"/>
            </a:solidFill>
          </a:ln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49721344"/>
        <c:crossesAt val="0"/>
        <c:crossBetween val="midCat"/>
        <c:majorUnit val="0.2"/>
        <c:minorUnit val="0.1"/>
      </c:valAx>
      <c:valAx>
        <c:axId val="49721344"/>
        <c:scaling>
          <c:orientation val="minMax"/>
          <c:max val="200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</a:ln>
          </c:spPr>
        </c:majorGridlines>
        <c:minorGridlines>
          <c:spPr>
            <a:ln w="3175">
              <a:solidFill>
                <a:srgbClr val="000000"/>
              </a:solidFill>
            </a:ln>
          </c:spPr>
        </c:min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 sz="1000" b="0"/>
                  <a:t>Equivalent Gas-Water Capillary Pressure, psi</a:t>
                </a:r>
              </a:p>
            </c:rich>
          </c:tx>
          <c:layout>
            <c:manualLayout>
              <c:xMode val="edge"/>
              <c:yMode val="edge"/>
              <c:x val="7.4850299401198013E-3"/>
              <c:y val="0.31414280974578002"/>
            </c:manualLayout>
          </c:layout>
          <c:overlay val="0"/>
          <c:spPr>
            <a:noFill/>
            <a:ln w="25400">
              <a:noFill/>
            </a:ln>
          </c:spPr>
        </c:title>
        <c:numFmt formatCode="????0" sourceLinked="0"/>
        <c:majorTickMark val="none"/>
        <c:minorTickMark val="none"/>
        <c:tickLblPos val="nextTo"/>
        <c:spPr>
          <a:ln w="3175">
            <a:solidFill>
              <a:srgbClr val="000000"/>
            </a:solidFill>
          </a:ln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49353856"/>
        <c:crossesAt val="0"/>
        <c:crossBetween val="midCat"/>
        <c:majorUnit val="40"/>
        <c:minorUnit val="20"/>
      </c:valAx>
      <c:valAx>
        <c:axId val="49724416"/>
        <c:scaling>
          <c:orientation val="minMax"/>
          <c:max val="429"/>
          <c:min val="0"/>
        </c:scaling>
        <c:delete val="0"/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 sz="1000" b="1"/>
                  <a:t>Estimated Height Above Free Water, ft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crossAx val="49734784"/>
        <c:crosses val="max"/>
        <c:crossBetween val="midCat"/>
        <c:majorUnit val="85.8"/>
        <c:minorUnit val="42.9"/>
      </c:valAx>
      <c:valAx>
        <c:axId val="49734784"/>
        <c:scaling>
          <c:orientation val="minMax"/>
        </c:scaling>
        <c:delete val="1"/>
        <c:axPos val="b"/>
        <c:majorTickMark val="out"/>
        <c:minorTickMark val="none"/>
        <c:tickLblPos val="none"/>
        <c:crossAx val="49724416"/>
        <c:crosses val="autoZero"/>
        <c:crossBetween val="midCat"/>
      </c:valAx>
      <c:spPr>
        <a:solidFill>
          <a:srgbClr val="FFFFFF"/>
        </a:solidFill>
        <a:ln w="12700">
          <a:solidFill>
            <a:srgbClr val="000000"/>
          </a:solidFill>
        </a:ln>
      </c:spPr>
    </c:plotArea>
    <c:legend>
      <c:legendPos val="r"/>
      <c:legendEntry>
        <c:idx val="10"/>
        <c:delete val="1"/>
      </c:legendEntry>
      <c:layout>
        <c:manualLayout>
          <c:xMode val="edge"/>
          <c:yMode val="edge"/>
          <c:x val="0.12574850299401197"/>
          <c:y val="0.60881139219299729"/>
          <c:w val="0.16204107149922842"/>
          <c:h val="0.2947696431563076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</a:ln>
      </c:spPr>
      <c:txPr>
        <a:bodyPr/>
        <a:lstStyle/>
        <a:p>
          <a:pPr>
            <a:defRPr sz="920"/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</a:ln>
  </c:spPr>
  <c:txPr>
    <a:bodyPr/>
    <a:lstStyle/>
    <a:p>
      <a:pPr>
        <a:defRPr>
          <a:solidFill>
            <a:srgbClr val="000000"/>
          </a:solidFill>
          <a:latin typeface="Arial"/>
        </a:defRPr>
      </a:pPr>
      <a:endParaRPr lang="en-US"/>
    </a:p>
  </c:txPr>
  <c:printSettings>
    <c:headerFooter/>
    <c:pageMargins b="1" l="0.75000000000000322" r="0.75000000000000322" t="1" header="0.5" footer="0.5"/>
    <c:pageSetup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c:style val="2"/>
  <c:chart>
    <c:autoTitleDeleted val="1"/>
    <c:plotArea>
      <c:layout>
        <c:manualLayout>
          <c:layoutTarget val="inner"/>
          <c:xMode val="edge"/>
          <c:yMode val="edge"/>
          <c:x val="8.8323353293413828E-2"/>
          <c:y val="2.002504352672527E-2"/>
          <c:w val="0.87125748502994016"/>
          <c:h val="0.91364261090682863"/>
        </c:manualLayout>
      </c:layout>
      <c:scatterChart>
        <c:scatterStyle val="lineMarker"/>
        <c:varyColors val="0"/>
        <c:ser>
          <c:idx val="1"/>
          <c:order val="0"/>
          <c:tx>
            <c:v>1</c:v>
          </c:tx>
          <c:spPr>
            <a:ln w="12700">
              <a:solidFill>
                <a:srgbClr val="FF0000"/>
              </a:solidFill>
            </a:ln>
          </c:spPr>
          <c:marker>
            <c:symbol val="circle"/>
            <c:size val="5"/>
            <c:spPr>
              <a:solidFill>
                <a:srgbClr val="FF0000"/>
              </a:solidFill>
              <a:ln w="0">
                <a:solidFill>
                  <a:srgbClr val="FF0000"/>
                </a:solidFill>
              </a:ln>
            </c:spPr>
          </c:marker>
          <c:xVal>
            <c:numRef>
              <c:f>Table!$C$17:$C$135</c:f>
              <c:numCache>
                <c:formatCode>0.000</c:formatCode>
                <c:ptCount val="119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1</c:v>
                </c:pt>
                <c:pt idx="40">
                  <c:v>1</c:v>
                </c:pt>
                <c:pt idx="41">
                  <c:v>0.99886387843499258</c:v>
                </c:pt>
                <c:pt idx="42">
                  <c:v>0.99737271888092027</c:v>
                </c:pt>
                <c:pt idx="43">
                  <c:v>0.99502946815309234</c:v>
                </c:pt>
                <c:pt idx="44">
                  <c:v>0.99190513384932189</c:v>
                </c:pt>
                <c:pt idx="45">
                  <c:v>0.98764467798054389</c:v>
                </c:pt>
                <c:pt idx="46">
                  <c:v>0.98011787261236949</c:v>
                </c:pt>
                <c:pt idx="47">
                  <c:v>0.96875665696229496</c:v>
                </c:pt>
                <c:pt idx="48">
                  <c:v>0.9472413548249663</c:v>
                </c:pt>
                <c:pt idx="49">
                  <c:v>0.91578498899382232</c:v>
                </c:pt>
                <c:pt idx="50">
                  <c:v>0.86508556415536464</c:v>
                </c:pt>
                <c:pt idx="51">
                  <c:v>0.80536817439466024</c:v>
                </c:pt>
                <c:pt idx="52">
                  <c:v>0.7322303486473053</c:v>
                </c:pt>
                <c:pt idx="53">
                  <c:v>0.66292693318185048</c:v>
                </c:pt>
                <c:pt idx="54">
                  <c:v>0.61826315415749489</c:v>
                </c:pt>
                <c:pt idx="55">
                  <c:v>0.58588368955478232</c:v>
                </c:pt>
                <c:pt idx="56">
                  <c:v>0.55861677199460336</c:v>
                </c:pt>
                <c:pt idx="57">
                  <c:v>0.5344031811403821</c:v>
                </c:pt>
                <c:pt idx="58">
                  <c:v>0.51210679542711068</c:v>
                </c:pt>
                <c:pt idx="59">
                  <c:v>0.49272172122417102</c:v>
                </c:pt>
                <c:pt idx="60">
                  <c:v>0.4737626926081091</c:v>
                </c:pt>
                <c:pt idx="61">
                  <c:v>0.45572676276361579</c:v>
                </c:pt>
                <c:pt idx="62">
                  <c:v>0.43726478733224461</c:v>
                </c:pt>
                <c:pt idx="63">
                  <c:v>0.41929986508556427</c:v>
                </c:pt>
                <c:pt idx="64">
                  <c:v>0.40197401121920051</c:v>
                </c:pt>
                <c:pt idx="65">
                  <c:v>0.38486118014627568</c:v>
                </c:pt>
                <c:pt idx="66">
                  <c:v>0.36803237946460277</c:v>
                </c:pt>
                <c:pt idx="67">
                  <c:v>0.35198466235887249</c:v>
                </c:pt>
                <c:pt idx="68">
                  <c:v>0.33593694525314211</c:v>
                </c:pt>
                <c:pt idx="69">
                  <c:v>0.32010225094085076</c:v>
                </c:pt>
                <c:pt idx="70">
                  <c:v>0.304906625008876</c:v>
                </c:pt>
                <c:pt idx="71">
                  <c:v>0.29035006745721803</c:v>
                </c:pt>
                <c:pt idx="72">
                  <c:v>0.27543847191649518</c:v>
                </c:pt>
                <c:pt idx="73">
                  <c:v>0.26208904352765761</c:v>
                </c:pt>
                <c:pt idx="74">
                  <c:v>0.24831356955194217</c:v>
                </c:pt>
                <c:pt idx="75">
                  <c:v>0.23652630831498977</c:v>
                </c:pt>
                <c:pt idx="76">
                  <c:v>0.22395796350209485</c:v>
                </c:pt>
                <c:pt idx="77">
                  <c:v>0.21209969466732947</c:v>
                </c:pt>
                <c:pt idx="78">
                  <c:v>0.20059646382162899</c:v>
                </c:pt>
                <c:pt idx="79">
                  <c:v>0.18944827096499339</c:v>
                </c:pt>
                <c:pt idx="80">
                  <c:v>0.17908116168430033</c:v>
                </c:pt>
                <c:pt idx="81">
                  <c:v>0.16899808279485917</c:v>
                </c:pt>
                <c:pt idx="82">
                  <c:v>0.15905701910104397</c:v>
                </c:pt>
                <c:pt idx="83">
                  <c:v>0.14954200099410642</c:v>
                </c:pt>
                <c:pt idx="84">
                  <c:v>0.14066605126748577</c:v>
                </c:pt>
                <c:pt idx="85">
                  <c:v>0.13143506355180001</c:v>
                </c:pt>
                <c:pt idx="86">
                  <c:v>0.12270112902080521</c:v>
                </c:pt>
                <c:pt idx="87">
                  <c:v>0.11418021728324934</c:v>
                </c:pt>
                <c:pt idx="88">
                  <c:v>0.10601434353475836</c:v>
                </c:pt>
                <c:pt idx="89">
                  <c:v>9.7564439395015357E-2</c:v>
                </c:pt>
                <c:pt idx="90">
                  <c:v>8.9611588439963086E-2</c:v>
                </c:pt>
                <c:pt idx="91">
                  <c:v>8.265284385429239E-2</c:v>
                </c:pt>
                <c:pt idx="92">
                  <c:v>7.5978129659873717E-2</c:v>
                </c:pt>
                <c:pt idx="93">
                  <c:v>6.8806362280764199E-2</c:v>
                </c:pt>
                <c:pt idx="94">
                  <c:v>6.2770716466661991E-2</c:v>
                </c:pt>
                <c:pt idx="95">
                  <c:v>5.6380032663495117E-2</c:v>
                </c:pt>
                <c:pt idx="96">
                  <c:v>5.0841440034083751E-2</c:v>
                </c:pt>
                <c:pt idx="97">
                  <c:v>4.5586877795924186E-2</c:v>
                </c:pt>
                <c:pt idx="98">
                  <c:v>4.0119292764325909E-2</c:v>
                </c:pt>
                <c:pt idx="99">
                  <c:v>3.5361783710857075E-2</c:v>
                </c:pt>
                <c:pt idx="100">
                  <c:v>3.0959312646453241E-2</c:v>
                </c:pt>
                <c:pt idx="101">
                  <c:v>2.6414826386423451E-2</c:v>
                </c:pt>
                <c:pt idx="102">
                  <c:v>2.2509408506710238E-2</c:v>
                </c:pt>
                <c:pt idx="103">
                  <c:v>1.8888021018249046E-2</c:v>
                </c:pt>
                <c:pt idx="104">
                  <c:v>1.6402755094795274E-2</c:v>
                </c:pt>
                <c:pt idx="105">
                  <c:v>1.4485549953845211E-2</c:v>
                </c:pt>
                <c:pt idx="106">
                  <c:v>1.1219200454448686E-2</c:v>
                </c:pt>
                <c:pt idx="107">
                  <c:v>8.9469573244338463E-3</c:v>
                </c:pt>
                <c:pt idx="108">
                  <c:v>7.1717673791095171E-3</c:v>
                </c:pt>
                <c:pt idx="109">
                  <c:v>4.9705318469076554E-3</c:v>
                </c:pt>
                <c:pt idx="110">
                  <c:v>3.1243343037706817E-3</c:v>
                </c:pt>
                <c:pt idx="111">
                  <c:v>3.1243343037706817E-3</c:v>
                </c:pt>
                <c:pt idx="112">
                  <c:v>1.7041823475113516E-3</c:v>
                </c:pt>
                <c:pt idx="113">
                  <c:v>6.3906838031679847E-4</c:v>
                </c:pt>
                <c:pt idx="114">
                  <c:v>5.6806078250382086E-4</c:v>
                </c:pt>
                <c:pt idx="115">
                  <c:v>2.8403039125202145E-4</c:v>
                </c:pt>
                <c:pt idx="116">
                  <c:v>2.8403039125202145E-4</c:v>
                </c:pt>
                <c:pt idx="117">
                  <c:v>0</c:v>
                </c:pt>
                <c:pt idx="118">
                  <c:v>0</c:v>
                </c:pt>
              </c:numCache>
            </c:numRef>
          </c:xVal>
          <c:yVal>
            <c:numRef>
              <c:f>Table!$E$17:$E$135</c:f>
              <c:numCache>
                <c:formatCode>??0.000</c:formatCode>
                <c:ptCount val="119"/>
                <c:pt idx="0">
                  <c:v>2.6850617451069782E-3</c:v>
                </c:pt>
                <c:pt idx="1">
                  <c:v>2.8186434212773594E-3</c:v>
                </c:pt>
                <c:pt idx="2">
                  <c:v>3.2076905933040595E-3</c:v>
                </c:pt>
                <c:pt idx="3">
                  <c:v>3.5557248567765543E-3</c:v>
                </c:pt>
                <c:pt idx="4">
                  <c:v>3.8379068137880091E-3</c:v>
                </c:pt>
                <c:pt idx="5">
                  <c:v>4.1791537223283487E-3</c:v>
                </c:pt>
                <c:pt idx="6">
                  <c:v>4.5661792317576826E-3</c:v>
                </c:pt>
                <c:pt idx="7">
                  <c:v>4.9823760333814315E-3</c:v>
                </c:pt>
                <c:pt idx="8">
                  <c:v>5.4472396452438015E-3</c:v>
                </c:pt>
                <c:pt idx="9">
                  <c:v>5.9259671656686202E-3</c:v>
                </c:pt>
                <c:pt idx="10">
                  <c:v>6.52080229694855E-3</c:v>
                </c:pt>
                <c:pt idx="11">
                  <c:v>7.1196807534232159E-3</c:v>
                </c:pt>
                <c:pt idx="12">
                  <c:v>7.7826786327228328E-3</c:v>
                </c:pt>
                <c:pt idx="13">
                  <c:v>8.5134060916002181E-3</c:v>
                </c:pt>
                <c:pt idx="14">
                  <c:v>9.2877458894201625E-3</c:v>
                </c:pt>
                <c:pt idx="15">
                  <c:v>1.0155087623298194E-2</c:v>
                </c:pt>
                <c:pt idx="16">
                  <c:v>1.1099689481949851E-2</c:v>
                </c:pt>
                <c:pt idx="17">
                  <c:v>1.2156356045998747E-2</c:v>
                </c:pt>
                <c:pt idx="18">
                  <c:v>1.3295481595597966E-2</c:v>
                </c:pt>
                <c:pt idx="19">
                  <c:v>1.4516634641253046E-2</c:v>
                </c:pt>
                <c:pt idx="20">
                  <c:v>1.5883932507104622E-2</c:v>
                </c:pt>
                <c:pt idx="21">
                  <c:v>1.7386110295241737E-2</c:v>
                </c:pt>
                <c:pt idx="22">
                  <c:v>1.8988799951377582E-2</c:v>
                </c:pt>
                <c:pt idx="23">
                  <c:v>2.0926961776301961E-2</c:v>
                </c:pt>
                <c:pt idx="24">
                  <c:v>2.2674207128873559E-2</c:v>
                </c:pt>
                <c:pt idx="25">
                  <c:v>2.4969932713124129E-2</c:v>
                </c:pt>
                <c:pt idx="26">
                  <c:v>2.724081994881002E-2</c:v>
                </c:pt>
                <c:pt idx="27">
                  <c:v>2.9701896672603152E-2</c:v>
                </c:pt>
                <c:pt idx="28">
                  <c:v>3.2509422523608229E-2</c:v>
                </c:pt>
                <c:pt idx="29">
                  <c:v>3.5667435370440766E-2</c:v>
                </c:pt>
                <c:pt idx="30">
                  <c:v>3.9014339879002262E-2</c:v>
                </c:pt>
                <c:pt idx="31">
                  <c:v>4.270335679351419E-2</c:v>
                </c:pt>
                <c:pt idx="32">
                  <c:v>4.6828356065865939E-2</c:v>
                </c:pt>
                <c:pt idx="33">
                  <c:v>5.0997689624563435E-2</c:v>
                </c:pt>
                <c:pt idx="34">
                  <c:v>5.2444996052163108E-2</c:v>
                </c:pt>
                <c:pt idx="35">
                  <c:v>5.7299635664918837E-2</c:v>
                </c:pt>
                <c:pt idx="36">
                  <c:v>6.4021657714979543E-2</c:v>
                </c:pt>
                <c:pt idx="37">
                  <c:v>7.0948941164399718E-2</c:v>
                </c:pt>
                <c:pt idx="38">
                  <c:v>7.7878219203389637E-2</c:v>
                </c:pt>
                <c:pt idx="39">
                  <c:v>8.6887283321493231E-2</c:v>
                </c:pt>
                <c:pt idx="40">
                  <c:v>9.1597953190473008E-2</c:v>
                </c:pt>
                <c:pt idx="41">
                  <c:v>0.10356978199863723</c:v>
                </c:pt>
                <c:pt idx="42">
                  <c:v>0.11239841970805113</c:v>
                </c:pt>
                <c:pt idx="43">
                  <c:v>0.12469611206875164</c:v>
                </c:pt>
                <c:pt idx="44">
                  <c:v>0.13336882928644564</c:v>
                </c:pt>
                <c:pt idx="45">
                  <c:v>0.14567214276320634</c:v>
                </c:pt>
                <c:pt idx="46">
                  <c:v>0.16204114165683053</c:v>
                </c:pt>
                <c:pt idx="47">
                  <c:v>0.1784027128869391</c:v>
                </c:pt>
                <c:pt idx="48">
                  <c:v>0.19463796011096371</c:v>
                </c:pt>
                <c:pt idx="49">
                  <c:v>0.21304755173444556</c:v>
                </c:pt>
                <c:pt idx="50">
                  <c:v>0.23345538631732432</c:v>
                </c:pt>
                <c:pt idx="51">
                  <c:v>0.25502177522968544</c:v>
                </c:pt>
                <c:pt idx="52">
                  <c:v>0.27865703034695005</c:v>
                </c:pt>
                <c:pt idx="53">
                  <c:v>0.30607623006750911</c:v>
                </c:pt>
                <c:pt idx="54">
                  <c:v>0.33454403320699183</c:v>
                </c:pt>
                <c:pt idx="55">
                  <c:v>0.36588323943213502</c:v>
                </c:pt>
                <c:pt idx="56">
                  <c:v>0.40021247645391517</c:v>
                </c:pt>
                <c:pt idx="57">
                  <c:v>0.44024629337149102</c:v>
                </c:pt>
                <c:pt idx="58">
                  <c:v>0.48091652539340202</c:v>
                </c:pt>
                <c:pt idx="59">
                  <c:v>0.52674072313722164</c:v>
                </c:pt>
                <c:pt idx="60">
                  <c:v>0.57633779786274986</c:v>
                </c:pt>
                <c:pt idx="61">
                  <c:v>0.62961195554432059</c:v>
                </c:pt>
                <c:pt idx="62">
                  <c:v>0.68957477123223998</c:v>
                </c:pt>
                <c:pt idx="63">
                  <c:v>0.75463041209175485</c:v>
                </c:pt>
                <c:pt idx="64">
                  <c:v>0.82600399936081692</c:v>
                </c:pt>
                <c:pt idx="65">
                  <c:v>0.90318045882514542</c:v>
                </c:pt>
                <c:pt idx="66">
                  <c:v>0.98818957079302461</c:v>
                </c:pt>
                <c:pt idx="67">
                  <c:v>1.0800548057016335</c:v>
                </c:pt>
                <c:pt idx="68">
                  <c:v>1.1827692109853898</c:v>
                </c:pt>
                <c:pt idx="69">
                  <c:v>1.2937683220155216</c:v>
                </c:pt>
                <c:pt idx="70">
                  <c:v>1.416050712073287</c:v>
                </c:pt>
                <c:pt idx="71">
                  <c:v>1.547819558166885</c:v>
                </c:pt>
                <c:pt idx="72">
                  <c:v>1.6945968512991068</c:v>
                </c:pt>
                <c:pt idx="73">
                  <c:v>1.8462600158245359</c:v>
                </c:pt>
                <c:pt idx="74">
                  <c:v>2.0214467115881649</c:v>
                </c:pt>
                <c:pt idx="75">
                  <c:v>2.2163331290584631</c:v>
                </c:pt>
                <c:pt idx="76">
                  <c:v>2.4274304960252997</c:v>
                </c:pt>
                <c:pt idx="77">
                  <c:v>2.6561165701971361</c:v>
                </c:pt>
                <c:pt idx="78">
                  <c:v>2.8992268714215639</c:v>
                </c:pt>
                <c:pt idx="79">
                  <c:v>3.185564508791058</c:v>
                </c:pt>
                <c:pt idx="80">
                  <c:v>3.4821737586131456</c:v>
                </c:pt>
                <c:pt idx="81">
                  <c:v>3.7983050034807126</c:v>
                </c:pt>
                <c:pt idx="82">
                  <c:v>4.1683095619323902</c:v>
                </c:pt>
                <c:pt idx="83">
                  <c:v>4.5555465146455916</c:v>
                </c:pt>
                <c:pt idx="84">
                  <c:v>4.9776935396085458</c:v>
                </c:pt>
                <c:pt idx="85">
                  <c:v>5.4527270331396629</c:v>
                </c:pt>
                <c:pt idx="86">
                  <c:v>5.9604970469842735</c:v>
                </c:pt>
                <c:pt idx="87">
                  <c:v>6.5253299984824018</c:v>
                </c:pt>
                <c:pt idx="88">
                  <c:v>7.1417195847162249</c:v>
                </c:pt>
                <c:pt idx="89">
                  <c:v>7.8085521665584219</c:v>
                </c:pt>
                <c:pt idx="90">
                  <c:v>8.5318794765109836</c:v>
                </c:pt>
                <c:pt idx="91">
                  <c:v>9.3384034948072934</c:v>
                </c:pt>
                <c:pt idx="92">
                  <c:v>10.215904707595678</c:v>
                </c:pt>
                <c:pt idx="93">
                  <c:v>11.187047884641403</c:v>
                </c:pt>
                <c:pt idx="94">
                  <c:v>12.221988700801843</c:v>
                </c:pt>
                <c:pt idx="95">
                  <c:v>13.383843115664147</c:v>
                </c:pt>
                <c:pt idx="96">
                  <c:v>14.633795798348375</c:v>
                </c:pt>
                <c:pt idx="97">
                  <c:v>16.007698965823337</c:v>
                </c:pt>
                <c:pt idx="98">
                  <c:v>17.520798857812796</c:v>
                </c:pt>
                <c:pt idx="99">
                  <c:v>19.173186594152718</c:v>
                </c:pt>
                <c:pt idx="100">
                  <c:v>20.938648889201676</c:v>
                </c:pt>
                <c:pt idx="101">
                  <c:v>22.874730498236396</c:v>
                </c:pt>
                <c:pt idx="102">
                  <c:v>25.16029278229222</c:v>
                </c:pt>
                <c:pt idx="103">
                  <c:v>27.451454638154573</c:v>
                </c:pt>
                <c:pt idx="104">
                  <c:v>30.092435859749077</c:v>
                </c:pt>
                <c:pt idx="105">
                  <c:v>32.903310875125982</c:v>
                </c:pt>
                <c:pt idx="106">
                  <c:v>35.893327488014883</c:v>
                </c:pt>
                <c:pt idx="107">
                  <c:v>39.247544927539103</c:v>
                </c:pt>
                <c:pt idx="108">
                  <c:v>42.947247523239362</c:v>
                </c:pt>
                <c:pt idx="109">
                  <c:v>46.998930572102175</c:v>
                </c:pt>
                <c:pt idx="110">
                  <c:v>51.572403625042718</c:v>
                </c:pt>
                <c:pt idx="111">
                  <c:v>56.330172563575083</c:v>
                </c:pt>
                <c:pt idx="112">
                  <c:v>61.612420400967316</c:v>
                </c:pt>
                <c:pt idx="113">
                  <c:v>67.403055030339132</c:v>
                </c:pt>
                <c:pt idx="114">
                  <c:v>73.716669379382807</c:v>
                </c:pt>
                <c:pt idx="115">
                  <c:v>80.57954034570075</c:v>
                </c:pt>
                <c:pt idx="116">
                  <c:v>88.151158588595365</c:v>
                </c:pt>
                <c:pt idx="117">
                  <c:v>96.424654016283142</c:v>
                </c:pt>
                <c:pt idx="118">
                  <c:v>104.69486225290737</c:v>
                </c:pt>
              </c:numCache>
            </c:numRef>
          </c:yVal>
          <c:smooth val="0"/>
        </c:ser>
        <c:ser>
          <c:idx val="2"/>
          <c:order val="1"/>
          <c:tx>
            <c:v>2</c:v>
          </c:tx>
          <c:spPr>
            <a:ln w="12700">
              <a:solidFill>
                <a:srgbClr val="0000FF"/>
              </a:solidFill>
            </a:ln>
          </c:spPr>
          <c:marker>
            <c:symbol val="circle"/>
            <c:size val="5"/>
            <c:spPr>
              <a:solidFill>
                <a:srgbClr val="0000FF"/>
              </a:solidFill>
              <a:ln w="0">
                <a:solidFill>
                  <a:srgbClr val="0000FF"/>
                </a:solidFill>
              </a:ln>
            </c:spPr>
          </c:marker>
          <c:xVal>
            <c:numRef>
              <c:f>Table!$C$137:$C$254</c:f>
              <c:numCache>
                <c:formatCode>0.000</c:formatCode>
                <c:ptCount val="118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0.9998656455730216</c:v>
                </c:pt>
                <c:pt idx="40">
                  <c:v>0.99966411393255405</c:v>
                </c:pt>
                <c:pt idx="41">
                  <c:v>0.99932822786510811</c:v>
                </c:pt>
                <c:pt idx="42">
                  <c:v>0.99899234179766228</c:v>
                </c:pt>
                <c:pt idx="43">
                  <c:v>0.9979175063818353</c:v>
                </c:pt>
                <c:pt idx="44">
                  <c:v>0.99697702539298672</c:v>
                </c:pt>
                <c:pt idx="45">
                  <c:v>0.99408840521295172</c:v>
                </c:pt>
                <c:pt idx="46">
                  <c:v>0.9904608356845358</c:v>
                </c:pt>
                <c:pt idx="47">
                  <c:v>0.9836759371221282</c:v>
                </c:pt>
                <c:pt idx="48">
                  <c:v>0.97198710197501004</c:v>
                </c:pt>
                <c:pt idx="49">
                  <c:v>0.94914684938868732</c:v>
                </c:pt>
                <c:pt idx="50">
                  <c:v>0.90259304044068256</c:v>
                </c:pt>
                <c:pt idx="51">
                  <c:v>0.82916834609700385</c:v>
                </c:pt>
                <c:pt idx="52">
                  <c:v>0.73995700658336694</c:v>
                </c:pt>
                <c:pt idx="53">
                  <c:v>0.6516861480585785</c:v>
                </c:pt>
                <c:pt idx="54">
                  <c:v>0.59122665591831247</c:v>
                </c:pt>
                <c:pt idx="55">
                  <c:v>0.56254198575843073</c:v>
                </c:pt>
                <c:pt idx="56">
                  <c:v>0.53909713825070527</c:v>
                </c:pt>
                <c:pt idx="57">
                  <c:v>0.51961574633884189</c:v>
                </c:pt>
                <c:pt idx="58">
                  <c:v>0.50060459492140263</c:v>
                </c:pt>
                <c:pt idx="59">
                  <c:v>0.48320569662770385</c:v>
                </c:pt>
                <c:pt idx="60">
                  <c:v>0.4664113932554077</c:v>
                </c:pt>
                <c:pt idx="61">
                  <c:v>0.44948273545613326</c:v>
                </c:pt>
                <c:pt idx="62">
                  <c:v>0.43275560929732626</c:v>
                </c:pt>
                <c:pt idx="63">
                  <c:v>0.41643154641945446</c:v>
                </c:pt>
                <c:pt idx="64">
                  <c:v>0.4004433696090286</c:v>
                </c:pt>
                <c:pt idx="65">
                  <c:v>0.3841193067311568</c:v>
                </c:pt>
                <c:pt idx="66">
                  <c:v>0.36900443369609026</c:v>
                </c:pt>
                <c:pt idx="67">
                  <c:v>0.35321778852613195</c:v>
                </c:pt>
                <c:pt idx="68">
                  <c:v>0.33830444713153296</c:v>
                </c:pt>
                <c:pt idx="69">
                  <c:v>0.32325675130995557</c:v>
                </c:pt>
                <c:pt idx="70">
                  <c:v>0.30914953647722687</c:v>
                </c:pt>
                <c:pt idx="71">
                  <c:v>0.29537820771194412</c:v>
                </c:pt>
                <c:pt idx="72">
                  <c:v>0.28227865108155314</c:v>
                </c:pt>
                <c:pt idx="73">
                  <c:v>0.26904474002418366</c:v>
                </c:pt>
                <c:pt idx="74">
                  <c:v>0.2562138922477496</c:v>
                </c:pt>
                <c:pt idx="75">
                  <c:v>0.24371893053876126</c:v>
                </c:pt>
                <c:pt idx="76">
                  <c:v>0.23169420932419726</c:v>
                </c:pt>
                <c:pt idx="77">
                  <c:v>0.22020690581754665</c:v>
                </c:pt>
                <c:pt idx="78">
                  <c:v>0.2085180706704286</c:v>
                </c:pt>
                <c:pt idx="79">
                  <c:v>0.19830713422007251</c:v>
                </c:pt>
                <c:pt idx="80">
                  <c:v>0.18823055219669493</c:v>
                </c:pt>
                <c:pt idx="81">
                  <c:v>0.1775493752519145</c:v>
                </c:pt>
                <c:pt idx="82">
                  <c:v>0.16794303372296115</c:v>
                </c:pt>
                <c:pt idx="83">
                  <c:v>0.15847104662098621</c:v>
                </c:pt>
                <c:pt idx="84">
                  <c:v>0.1486631734515651</c:v>
                </c:pt>
                <c:pt idx="85">
                  <c:v>0.13945989520354696</c:v>
                </c:pt>
                <c:pt idx="86">
                  <c:v>0.13032379416901785</c:v>
                </c:pt>
                <c:pt idx="87">
                  <c:v>0.12199381969635903</c:v>
                </c:pt>
                <c:pt idx="88">
                  <c:v>0.11352949079672159</c:v>
                </c:pt>
                <c:pt idx="89">
                  <c:v>0.10506516189708448</c:v>
                </c:pt>
                <c:pt idx="90">
                  <c:v>9.7205427918849785E-2</c:v>
                </c:pt>
                <c:pt idx="91">
                  <c:v>8.9144162300147656E-2</c:v>
                </c:pt>
                <c:pt idx="92">
                  <c:v>8.1553137175869872E-2</c:v>
                </c:pt>
                <c:pt idx="93">
                  <c:v>7.4432352546016434E-2</c:v>
                </c:pt>
                <c:pt idx="94">
                  <c:v>6.7445922343141063E-2</c:v>
                </c:pt>
                <c:pt idx="95">
                  <c:v>6.0996909848179515E-2</c:v>
                </c:pt>
                <c:pt idx="96">
                  <c:v>5.4682251780196145E-2</c:v>
                </c:pt>
                <c:pt idx="97">
                  <c:v>4.8770656993147976E-2</c:v>
                </c:pt>
                <c:pt idx="98">
                  <c:v>4.3665188767969876E-2</c:v>
                </c:pt>
                <c:pt idx="99">
                  <c:v>3.8425366115813486E-2</c:v>
                </c:pt>
                <c:pt idx="100">
                  <c:v>3.3722961171570587E-2</c:v>
                </c:pt>
                <c:pt idx="101">
                  <c:v>2.8886201800349287E-2</c:v>
                </c:pt>
                <c:pt idx="102">
                  <c:v>2.5124277844954856E-2</c:v>
                </c:pt>
                <c:pt idx="103">
                  <c:v>2.1698239957006593E-2</c:v>
                </c:pt>
                <c:pt idx="104">
                  <c:v>1.8272202069058108E-2</c:v>
                </c:pt>
                <c:pt idx="105">
                  <c:v>1.5047695821577278E-2</c:v>
                </c:pt>
                <c:pt idx="106">
                  <c:v>1.2226252855031539E-2</c:v>
                </c:pt>
                <c:pt idx="107">
                  <c:v>9.7406959559317441E-3</c:v>
                </c:pt>
                <c:pt idx="108">
                  <c:v>7.3894934838102388E-3</c:v>
                </c:pt>
                <c:pt idx="109">
                  <c:v>5.710063146580624E-3</c:v>
                </c:pt>
                <c:pt idx="110">
                  <c:v>4.3665188767969543E-3</c:v>
                </c:pt>
                <c:pt idx="111">
                  <c:v>2.9557973935241399E-3</c:v>
                </c:pt>
                <c:pt idx="112">
                  <c:v>1.6794303372296149E-3</c:v>
                </c:pt>
                <c:pt idx="113">
                  <c:v>7.3894934838092396E-4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</c:numCache>
            </c:numRef>
          </c:xVal>
          <c:yVal>
            <c:numRef>
              <c:f>Table!$E$137:$E$254</c:f>
              <c:numCache>
                <c:formatCode>??0.000</c:formatCode>
                <c:ptCount val="118"/>
                <c:pt idx="0">
                  <c:v>2.7062359917277103E-3</c:v>
                </c:pt>
                <c:pt idx="1">
                  <c:v>2.8354437700941156E-3</c:v>
                </c:pt>
                <c:pt idx="2">
                  <c:v>3.2304883117769338E-3</c:v>
                </c:pt>
                <c:pt idx="3">
                  <c:v>3.5922122092187404E-3</c:v>
                </c:pt>
                <c:pt idx="4">
                  <c:v>3.8613951689641509E-3</c:v>
                </c:pt>
                <c:pt idx="5">
                  <c:v>4.2158436225674762E-3</c:v>
                </c:pt>
                <c:pt idx="6">
                  <c:v>4.5953192644840402E-3</c:v>
                </c:pt>
                <c:pt idx="7">
                  <c:v>5.0207738497585596E-3</c:v>
                </c:pt>
                <c:pt idx="8">
                  <c:v>5.4772211064913453E-3</c:v>
                </c:pt>
                <c:pt idx="9">
                  <c:v>5.9808121392012975E-3</c:v>
                </c:pt>
                <c:pt idx="10">
                  <c:v>6.5580279556275937E-3</c:v>
                </c:pt>
                <c:pt idx="11">
                  <c:v>7.1787496145548574E-3</c:v>
                </c:pt>
                <c:pt idx="12">
                  <c:v>7.8565087222289987E-3</c:v>
                </c:pt>
                <c:pt idx="13">
                  <c:v>8.5783563002706717E-3</c:v>
                </c:pt>
                <c:pt idx="14">
                  <c:v>9.3643707965956249E-3</c:v>
                </c:pt>
                <c:pt idx="15">
                  <c:v>1.0234195698010795E-2</c:v>
                </c:pt>
                <c:pt idx="16">
                  <c:v>1.1191468937992381E-2</c:v>
                </c:pt>
                <c:pt idx="17">
                  <c:v>1.2243756639641272E-2</c:v>
                </c:pt>
                <c:pt idx="18">
                  <c:v>1.3389458586115528E-2</c:v>
                </c:pt>
                <c:pt idx="19">
                  <c:v>1.4644578638290206E-2</c:v>
                </c:pt>
                <c:pt idx="20">
                  <c:v>1.6024833785803244E-2</c:v>
                </c:pt>
                <c:pt idx="21">
                  <c:v>1.7530367887387124E-2</c:v>
                </c:pt>
                <c:pt idx="22">
                  <c:v>1.914197326357155E-2</c:v>
                </c:pt>
                <c:pt idx="23">
                  <c:v>2.1092606283464727E-2</c:v>
                </c:pt>
                <c:pt idx="24">
                  <c:v>2.2862083925134124E-2</c:v>
                </c:pt>
                <c:pt idx="25">
                  <c:v>2.516774675715543E-2</c:v>
                </c:pt>
                <c:pt idx="26">
                  <c:v>2.7456530728717031E-2</c:v>
                </c:pt>
                <c:pt idx="27">
                  <c:v>2.9945819924249516E-2</c:v>
                </c:pt>
                <c:pt idx="28">
                  <c:v>3.2776607748778143E-2</c:v>
                </c:pt>
                <c:pt idx="29">
                  <c:v>3.5949183612223552E-2</c:v>
                </c:pt>
                <c:pt idx="30">
                  <c:v>3.9322413635739357E-2</c:v>
                </c:pt>
                <c:pt idx="31">
                  <c:v>4.3041067092964631E-2</c:v>
                </c:pt>
                <c:pt idx="32">
                  <c:v>4.7222864430919886E-2</c:v>
                </c:pt>
                <c:pt idx="33">
                  <c:v>5.1463298588236117E-2</c:v>
                </c:pt>
                <c:pt idx="34">
                  <c:v>6.0447164729863986E-2</c:v>
                </c:pt>
                <c:pt idx="35">
                  <c:v>6.36731341849852E-2</c:v>
                </c:pt>
                <c:pt idx="36">
                  <c:v>7.303500014717991E-2</c:v>
                </c:pt>
                <c:pt idx="37">
                  <c:v>7.8480862165559079E-2</c:v>
                </c:pt>
                <c:pt idx="38">
                  <c:v>8.6568031440771367E-2</c:v>
                </c:pt>
                <c:pt idx="39">
                  <c:v>9.4689713272134712E-2</c:v>
                </c:pt>
                <c:pt idx="40">
                  <c:v>0.10200818271881842</c:v>
                </c:pt>
                <c:pt idx="41">
                  <c:v>0.11397827858410874</c:v>
                </c:pt>
                <c:pt idx="42">
                  <c:v>0.12403026027287022</c:v>
                </c:pt>
                <c:pt idx="43">
                  <c:v>0.13628890629132373</c:v>
                </c:pt>
                <c:pt idx="44">
                  <c:v>0.14915434505848854</c:v>
                </c:pt>
                <c:pt idx="45">
                  <c:v>0.16429139783437893</c:v>
                </c:pt>
                <c:pt idx="46">
                  <c:v>0.17859485526128882</c:v>
                </c:pt>
                <c:pt idx="47">
                  <c:v>0.19612692237417492</c:v>
                </c:pt>
                <c:pt idx="48">
                  <c:v>0.21401115566418491</c:v>
                </c:pt>
                <c:pt idx="49">
                  <c:v>0.23445157923015572</c:v>
                </c:pt>
                <c:pt idx="50">
                  <c:v>0.25571813780048591</c:v>
                </c:pt>
                <c:pt idx="51">
                  <c:v>0.28073769652353608</c:v>
                </c:pt>
                <c:pt idx="52">
                  <c:v>0.30775700671511708</c:v>
                </c:pt>
                <c:pt idx="53">
                  <c:v>0.33551750417575266</c:v>
                </c:pt>
                <c:pt idx="54">
                  <c:v>0.36872069537774138</c:v>
                </c:pt>
                <c:pt idx="55">
                  <c:v>0.40336983947168559</c:v>
                </c:pt>
                <c:pt idx="56">
                  <c:v>0.44251815357691571</c:v>
                </c:pt>
                <c:pt idx="57">
                  <c:v>0.48314616137046401</c:v>
                </c:pt>
                <c:pt idx="58">
                  <c:v>0.52887349749775825</c:v>
                </c:pt>
                <c:pt idx="59">
                  <c:v>0.58041129121504231</c:v>
                </c:pt>
                <c:pt idx="60">
                  <c:v>0.63438215921257057</c:v>
                </c:pt>
                <c:pt idx="61">
                  <c:v>0.69432661044799271</c:v>
                </c:pt>
                <c:pt idx="62">
                  <c:v>0.75820145827030161</c:v>
                </c:pt>
                <c:pt idx="63">
                  <c:v>0.83200996482013079</c:v>
                </c:pt>
                <c:pt idx="64">
                  <c:v>0.90935594744703785</c:v>
                </c:pt>
                <c:pt idx="65">
                  <c:v>0.99685682660747033</c:v>
                </c:pt>
                <c:pt idx="66">
                  <c:v>1.0875620524093039</c:v>
                </c:pt>
                <c:pt idx="67">
                  <c:v>1.1922547067745235</c:v>
                </c:pt>
                <c:pt idx="68">
                  <c:v>1.3024179194713512</c:v>
                </c:pt>
                <c:pt idx="69">
                  <c:v>1.4267621235023518</c:v>
                </c:pt>
                <c:pt idx="70">
                  <c:v>1.561671691957139</c:v>
                </c:pt>
                <c:pt idx="71">
                  <c:v>1.7097177493405613</c:v>
                </c:pt>
                <c:pt idx="72">
                  <c:v>1.8634258698002759</c:v>
                </c:pt>
                <c:pt idx="73">
                  <c:v>2.0372086267655543</c:v>
                </c:pt>
                <c:pt idx="74">
                  <c:v>2.2335137714922655</c:v>
                </c:pt>
                <c:pt idx="75">
                  <c:v>2.4458080459598337</c:v>
                </c:pt>
                <c:pt idx="76">
                  <c:v>2.6760725710847031</c:v>
                </c:pt>
                <c:pt idx="77">
                  <c:v>2.9241340394056223</c:v>
                </c:pt>
                <c:pt idx="78">
                  <c:v>3.2070251082145154</c:v>
                </c:pt>
                <c:pt idx="79">
                  <c:v>3.5115187354342425</c:v>
                </c:pt>
                <c:pt idx="80">
                  <c:v>3.8286014166393723</c:v>
                </c:pt>
                <c:pt idx="81">
                  <c:v>4.2056248662963727</c:v>
                </c:pt>
                <c:pt idx="82">
                  <c:v>4.5888986495434549</c:v>
                </c:pt>
                <c:pt idx="83">
                  <c:v>5.0198614469034686</c:v>
                </c:pt>
                <c:pt idx="84">
                  <c:v>5.5021436164210051</c:v>
                </c:pt>
                <c:pt idx="85">
                  <c:v>6.0105722493490985</c:v>
                </c:pt>
                <c:pt idx="86">
                  <c:v>6.5802130775916785</c:v>
                </c:pt>
                <c:pt idx="87">
                  <c:v>7.20298954018571</c:v>
                </c:pt>
                <c:pt idx="88">
                  <c:v>7.8664083355181349</c:v>
                </c:pt>
                <c:pt idx="89">
                  <c:v>8.5980873073455442</c:v>
                </c:pt>
                <c:pt idx="90">
                  <c:v>9.4145794845608428</c:v>
                </c:pt>
                <c:pt idx="91">
                  <c:v>10.29884527757366</c:v>
                </c:pt>
                <c:pt idx="92">
                  <c:v>11.274705796933194</c:v>
                </c:pt>
                <c:pt idx="93">
                  <c:v>12.31994735879336</c:v>
                </c:pt>
                <c:pt idx="94">
                  <c:v>13.493014438312446</c:v>
                </c:pt>
                <c:pt idx="95">
                  <c:v>14.755494303241072</c:v>
                </c:pt>
                <c:pt idx="96">
                  <c:v>16.133163838828672</c:v>
                </c:pt>
                <c:pt idx="97">
                  <c:v>17.662593519011502</c:v>
                </c:pt>
                <c:pt idx="98">
                  <c:v>19.317024671772138</c:v>
                </c:pt>
                <c:pt idx="99">
                  <c:v>21.105831497689735</c:v>
                </c:pt>
                <c:pt idx="100">
                  <c:v>23.056944227219802</c:v>
                </c:pt>
                <c:pt idx="101">
                  <c:v>25.362576432563191</c:v>
                </c:pt>
                <c:pt idx="102">
                  <c:v>27.673338538759666</c:v>
                </c:pt>
                <c:pt idx="103">
                  <c:v>30.335242358349646</c:v>
                </c:pt>
                <c:pt idx="104">
                  <c:v>33.169852262301873</c:v>
                </c:pt>
                <c:pt idx="105">
                  <c:v>36.179104094958539</c:v>
                </c:pt>
                <c:pt idx="106">
                  <c:v>39.564034511372881</c:v>
                </c:pt>
                <c:pt idx="107">
                  <c:v>43.291399674327401</c:v>
                </c:pt>
                <c:pt idx="108">
                  <c:v>47.37350787972025</c:v>
                </c:pt>
                <c:pt idx="109">
                  <c:v>51.988581588405367</c:v>
                </c:pt>
                <c:pt idx="110">
                  <c:v>56.782990391845658</c:v>
                </c:pt>
                <c:pt idx="111">
                  <c:v>62.10321056657768</c:v>
                </c:pt>
                <c:pt idx="112">
                  <c:v>67.92349902230697</c:v>
                </c:pt>
                <c:pt idx="113">
                  <c:v>74.304603490351852</c:v>
                </c:pt>
                <c:pt idx="114">
                  <c:v>81.22625393004418</c:v>
                </c:pt>
                <c:pt idx="115">
                  <c:v>88.858880898779972</c:v>
                </c:pt>
                <c:pt idx="116">
                  <c:v>97.194470659550902</c:v>
                </c:pt>
                <c:pt idx="117">
                  <c:v>105.5315647290855</c:v>
                </c:pt>
              </c:numCache>
            </c:numRef>
          </c:yVal>
          <c:smooth val="0"/>
        </c:ser>
        <c:ser>
          <c:idx val="3"/>
          <c:order val="2"/>
          <c:tx>
            <c:v>3</c:v>
          </c:tx>
          <c:spPr>
            <a:ln w="12700">
              <a:solidFill>
                <a:srgbClr val="00FF00"/>
              </a:solidFill>
            </a:ln>
          </c:spPr>
          <c:marker>
            <c:symbol val="circle"/>
            <c:size val="5"/>
            <c:spPr>
              <a:solidFill>
                <a:srgbClr val="00FF00"/>
              </a:solidFill>
              <a:ln w="0">
                <a:solidFill>
                  <a:srgbClr val="00FF00"/>
                </a:solidFill>
              </a:ln>
            </c:spPr>
          </c:marker>
          <c:xVal>
            <c:numRef>
              <c:f>Table!$C$256:$C$373</c:f>
              <c:numCache>
                <c:formatCode>0.000</c:formatCode>
                <c:ptCount val="118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0.99993452069146149</c:v>
                </c:pt>
                <c:pt idx="36">
                  <c:v>0.99993452069146149</c:v>
                </c:pt>
                <c:pt idx="37">
                  <c:v>0.99993452069146149</c:v>
                </c:pt>
                <c:pt idx="38">
                  <c:v>0.99993452069146149</c:v>
                </c:pt>
                <c:pt idx="39">
                  <c:v>0.99980356207438448</c:v>
                </c:pt>
                <c:pt idx="40">
                  <c:v>0.99960712414876896</c:v>
                </c:pt>
                <c:pt idx="41">
                  <c:v>0.99921424829753802</c:v>
                </c:pt>
                <c:pt idx="42">
                  <c:v>0.99895233106338399</c:v>
                </c:pt>
                <c:pt idx="43">
                  <c:v>0.99855945521215295</c:v>
                </c:pt>
                <c:pt idx="44">
                  <c:v>0.998035620743845</c:v>
                </c:pt>
                <c:pt idx="45">
                  <c:v>0.99685699319015186</c:v>
                </c:pt>
                <c:pt idx="46">
                  <c:v>0.99528548978522791</c:v>
                </c:pt>
                <c:pt idx="47">
                  <c:v>0.99227344159245678</c:v>
                </c:pt>
                <c:pt idx="48">
                  <c:v>0.98736249345206917</c:v>
                </c:pt>
                <c:pt idx="49">
                  <c:v>0.9772786799371399</c:v>
                </c:pt>
                <c:pt idx="50">
                  <c:v>0.95900995285489787</c:v>
                </c:pt>
                <c:pt idx="51">
                  <c:v>0.92463331587218445</c:v>
                </c:pt>
                <c:pt idx="52">
                  <c:v>0.875</c:v>
                </c:pt>
                <c:pt idx="53">
                  <c:v>0.81639601885804081</c:v>
                </c:pt>
                <c:pt idx="54">
                  <c:v>0.7529465688842325</c:v>
                </c:pt>
                <c:pt idx="55">
                  <c:v>0.69146149816657931</c:v>
                </c:pt>
                <c:pt idx="56">
                  <c:v>0.63194080670508113</c:v>
                </c:pt>
                <c:pt idx="57">
                  <c:v>0.59501047668936602</c:v>
                </c:pt>
                <c:pt idx="58">
                  <c:v>0.56829491880565741</c:v>
                </c:pt>
                <c:pt idx="59">
                  <c:v>0.54498428496595075</c:v>
                </c:pt>
                <c:pt idx="60">
                  <c:v>0.52232844421162905</c:v>
                </c:pt>
                <c:pt idx="61">
                  <c:v>0.50124410686223153</c:v>
                </c:pt>
                <c:pt idx="62">
                  <c:v>0.48094552121529599</c:v>
                </c:pt>
                <c:pt idx="63">
                  <c:v>0.46143268727082243</c:v>
                </c:pt>
                <c:pt idx="64">
                  <c:v>0.44283656364588786</c:v>
                </c:pt>
                <c:pt idx="65">
                  <c:v>0.42469879518072284</c:v>
                </c:pt>
                <c:pt idx="66">
                  <c:v>0.40780513357778936</c:v>
                </c:pt>
                <c:pt idx="67">
                  <c:v>0.3911079099004714</c:v>
                </c:pt>
                <c:pt idx="68">
                  <c:v>0.37467260345730746</c:v>
                </c:pt>
                <c:pt idx="69">
                  <c:v>0.35817181770560502</c:v>
                </c:pt>
                <c:pt idx="70">
                  <c:v>0.34324253535882665</c:v>
                </c:pt>
                <c:pt idx="71">
                  <c:v>0.32831325301204817</c:v>
                </c:pt>
                <c:pt idx="72">
                  <c:v>0.31475903614457823</c:v>
                </c:pt>
                <c:pt idx="73">
                  <c:v>0.30041906757464631</c:v>
                </c:pt>
                <c:pt idx="74">
                  <c:v>0.28673389209009947</c:v>
                </c:pt>
                <c:pt idx="75">
                  <c:v>0.27324515453116804</c:v>
                </c:pt>
                <c:pt idx="76">
                  <c:v>0.26067312729177572</c:v>
                </c:pt>
                <c:pt idx="77">
                  <c:v>0.24842849659507593</c:v>
                </c:pt>
                <c:pt idx="78">
                  <c:v>0.23598742797276051</c:v>
                </c:pt>
                <c:pt idx="79">
                  <c:v>0.22452854897852281</c:v>
                </c:pt>
                <c:pt idx="80">
                  <c:v>0.21359350445259284</c:v>
                </c:pt>
                <c:pt idx="81">
                  <c:v>0.20206914614981664</c:v>
                </c:pt>
                <c:pt idx="82">
                  <c:v>0.19152697747511782</c:v>
                </c:pt>
                <c:pt idx="83">
                  <c:v>0.18150864326872707</c:v>
                </c:pt>
                <c:pt idx="84">
                  <c:v>0.17135935044525918</c:v>
                </c:pt>
                <c:pt idx="85">
                  <c:v>0.16101361969617589</c:v>
                </c:pt>
                <c:pt idx="86">
                  <c:v>0.15119172341540066</c:v>
                </c:pt>
                <c:pt idx="87">
                  <c:v>0.14163174436877946</c:v>
                </c:pt>
                <c:pt idx="88">
                  <c:v>0.1317443687794656</c:v>
                </c:pt>
                <c:pt idx="89">
                  <c:v>0.12244630696699832</c:v>
                </c:pt>
                <c:pt idx="90">
                  <c:v>0.11321372446306954</c:v>
                </c:pt>
                <c:pt idx="91">
                  <c:v>0.1042430591932948</c:v>
                </c:pt>
                <c:pt idx="92">
                  <c:v>9.5403352540597175E-2</c:v>
                </c:pt>
                <c:pt idx="93">
                  <c:v>8.7022001047668773E-2</c:v>
                </c:pt>
                <c:pt idx="94">
                  <c:v>7.8640649554740594E-2</c:v>
                </c:pt>
                <c:pt idx="95">
                  <c:v>7.0979570455735885E-2</c:v>
                </c:pt>
                <c:pt idx="96">
                  <c:v>6.351492928234681E-2</c:v>
                </c:pt>
                <c:pt idx="97">
                  <c:v>5.6312205343111432E-2</c:v>
                </c:pt>
                <c:pt idx="98">
                  <c:v>4.9764274489261351E-2</c:v>
                </c:pt>
                <c:pt idx="99">
                  <c:v>4.3805657412257726E-2</c:v>
                </c:pt>
                <c:pt idx="100">
                  <c:v>3.8501833420639064E-2</c:v>
                </c:pt>
                <c:pt idx="101">
                  <c:v>3.3132530120481896E-2</c:v>
                </c:pt>
                <c:pt idx="102">
                  <c:v>2.867993713986372E-2</c:v>
                </c:pt>
                <c:pt idx="103">
                  <c:v>2.3965426925091626E-2</c:v>
                </c:pt>
                <c:pt idx="104">
                  <c:v>1.9709271870088974E-2</c:v>
                </c:pt>
                <c:pt idx="105">
                  <c:v>1.6435306443163933E-2</c:v>
                </c:pt>
                <c:pt idx="106">
                  <c:v>1.3619696176008333E-2</c:v>
                </c:pt>
                <c:pt idx="107">
                  <c:v>1.1196961760083779E-2</c:v>
                </c:pt>
                <c:pt idx="108">
                  <c:v>8.8397066526976209E-3</c:v>
                </c:pt>
                <c:pt idx="109">
                  <c:v>6.089575694080529E-3</c:v>
                </c:pt>
                <c:pt idx="110">
                  <c:v>4.5835515976950791E-3</c:v>
                </c:pt>
                <c:pt idx="111">
                  <c:v>3.0775275013095182E-3</c:v>
                </c:pt>
                <c:pt idx="112">
                  <c:v>1.8334206390779872E-3</c:v>
                </c:pt>
                <c:pt idx="113">
                  <c:v>2.619172341540299E-4</c:v>
                </c:pt>
                <c:pt idx="114">
                  <c:v>2.619172341540299E-4</c:v>
                </c:pt>
                <c:pt idx="115">
                  <c:v>1.9643792561552242E-4</c:v>
                </c:pt>
                <c:pt idx="116">
                  <c:v>0</c:v>
                </c:pt>
                <c:pt idx="117">
                  <c:v>0</c:v>
                </c:pt>
              </c:numCache>
            </c:numRef>
          </c:xVal>
          <c:yVal>
            <c:numRef>
              <c:f>Table!$E$256:$E$373</c:f>
              <c:numCache>
                <c:formatCode>??0.000</c:formatCode>
                <c:ptCount val="118"/>
                <c:pt idx="0">
                  <c:v>2.1223492401776672E-3</c:v>
                </c:pt>
                <c:pt idx="1">
                  <c:v>2.2236796603920237E-3</c:v>
                </c:pt>
                <c:pt idx="2">
                  <c:v>2.5334909574997828E-3</c:v>
                </c:pt>
                <c:pt idx="3">
                  <c:v>2.8171707405033357E-3</c:v>
                </c:pt>
                <c:pt idx="4">
                  <c:v>3.0282758517466905E-3</c:v>
                </c:pt>
                <c:pt idx="5">
                  <c:v>3.3062499118385108E-3</c:v>
                </c:pt>
                <c:pt idx="6">
                  <c:v>3.6038513932870613E-3</c:v>
                </c:pt>
                <c:pt idx="7">
                  <c:v>3.9375115835097963E-3</c:v>
                </c:pt>
                <c:pt idx="8">
                  <c:v>4.2954775892347979E-3</c:v>
                </c:pt>
                <c:pt idx="9">
                  <c:v>4.6904158166840293E-3</c:v>
                </c:pt>
                <c:pt idx="10">
                  <c:v>5.1430938363229541E-3</c:v>
                </c:pt>
                <c:pt idx="11">
                  <c:v>5.6298910503179735E-3</c:v>
                </c:pt>
                <c:pt idx="12">
                  <c:v>6.1614195391831968E-3</c:v>
                </c:pt>
                <c:pt idx="13">
                  <c:v>6.7275241447918048E-3</c:v>
                </c:pt>
                <c:pt idx="14">
                  <c:v>7.3439512687171228E-3</c:v>
                </c:pt>
                <c:pt idx="15">
                  <c:v>8.0261061969085622E-3</c:v>
                </c:pt>
                <c:pt idx="16">
                  <c:v>8.7768419567342514E-3</c:v>
                </c:pt>
                <c:pt idx="17">
                  <c:v>9.6020922345627698E-3</c:v>
                </c:pt>
                <c:pt idx="18">
                  <c:v>1.0500602069995615E-2</c:v>
                </c:pt>
                <c:pt idx="19">
                  <c:v>1.1484922394315915E-2</c:v>
                </c:pt>
                <c:pt idx="20">
                  <c:v>1.2567379161770786E-2</c:v>
                </c:pt>
                <c:pt idx="21">
                  <c:v>1.3748085192702774E-2</c:v>
                </c:pt>
                <c:pt idx="22">
                  <c:v>1.5011976980435455E-2</c:v>
                </c:pt>
                <c:pt idx="23">
                  <c:v>1.654174915118866E-2</c:v>
                </c:pt>
                <c:pt idx="24">
                  <c:v>1.7929451310123759E-2</c:v>
                </c:pt>
                <c:pt idx="25">
                  <c:v>1.9737653467882463E-2</c:v>
                </c:pt>
                <c:pt idx="26">
                  <c:v>2.1532618481215762E-2</c:v>
                </c:pt>
                <c:pt idx="27">
                  <c:v>2.3484828506087983E-2</c:v>
                </c:pt>
                <c:pt idx="28">
                  <c:v>2.5704856769276127E-2</c:v>
                </c:pt>
                <c:pt idx="29">
                  <c:v>2.8192930238763427E-2</c:v>
                </c:pt>
                <c:pt idx="30">
                  <c:v>3.083836552202663E-2</c:v>
                </c:pt>
                <c:pt idx="31">
                  <c:v>3.3754697048009902E-2</c:v>
                </c:pt>
                <c:pt idx="32">
                  <c:v>3.7034246366663442E-2</c:v>
                </c:pt>
                <c:pt idx="33">
                  <c:v>4.0359781256936622E-2</c:v>
                </c:pt>
                <c:pt idx="34">
                  <c:v>4.7409948353677518E-2</c:v>
                </c:pt>
                <c:pt idx="35">
                  <c:v>4.9940776751093333E-2</c:v>
                </c:pt>
                <c:pt idx="36">
                  <c:v>5.7280767362138212E-2</c:v>
                </c:pt>
                <c:pt idx="37">
                  <c:v>6.1551678321784743E-2</c:v>
                </c:pt>
                <c:pt idx="38">
                  <c:v>6.789399731644323E-2</c:v>
                </c:pt>
                <c:pt idx="39">
                  <c:v>7.4263366647348533E-2</c:v>
                </c:pt>
                <c:pt idx="40">
                  <c:v>8.0002805586624551E-2</c:v>
                </c:pt>
                <c:pt idx="41">
                  <c:v>8.9390270392484927E-2</c:v>
                </c:pt>
                <c:pt idx="42">
                  <c:v>9.7273540062895181E-2</c:v>
                </c:pt>
                <c:pt idx="43">
                  <c:v>0.10688946473510251</c:v>
                </c:pt>
                <c:pt idx="44">
                  <c:v>0.11698047719704729</c:v>
                </c:pt>
                <c:pt idx="45">
                  <c:v>0.1288566525755058</c:v>
                </c:pt>
                <c:pt idx="46">
                  <c:v>0.14008028571109354</c:v>
                </c:pt>
                <c:pt idx="47">
                  <c:v>0.15384104394650902</c:v>
                </c:pt>
                <c:pt idx="48">
                  <c:v>0.16788691644240097</c:v>
                </c:pt>
                <c:pt idx="49">
                  <c:v>0.18395566564383828</c:v>
                </c:pt>
                <c:pt idx="50">
                  <c:v>0.20071861301320873</c:v>
                </c:pt>
                <c:pt idx="51">
                  <c:v>0.22045749024998321</c:v>
                </c:pt>
                <c:pt idx="52">
                  <c:v>0.2417671027329403</c:v>
                </c:pt>
                <c:pt idx="53">
                  <c:v>0.26362878629819197</c:v>
                </c:pt>
                <c:pt idx="54">
                  <c:v>0.289662284743395</c:v>
                </c:pt>
                <c:pt idx="55">
                  <c:v>0.31674634498156751</c:v>
                </c:pt>
                <c:pt idx="56">
                  <c:v>0.34734390145528249</c:v>
                </c:pt>
                <c:pt idx="57">
                  <c:v>0.37915598882592128</c:v>
                </c:pt>
                <c:pt idx="58">
                  <c:v>0.41499575711607389</c:v>
                </c:pt>
                <c:pt idx="59">
                  <c:v>0.45539756594155423</c:v>
                </c:pt>
                <c:pt idx="60">
                  <c:v>0.49770754105747694</c:v>
                </c:pt>
                <c:pt idx="61">
                  <c:v>0.54470710475151329</c:v>
                </c:pt>
                <c:pt idx="62">
                  <c:v>0.59479092707856318</c:v>
                </c:pt>
                <c:pt idx="63">
                  <c:v>0.65266647797738386</c:v>
                </c:pt>
                <c:pt idx="64">
                  <c:v>0.71331737744755241</c:v>
                </c:pt>
                <c:pt idx="65">
                  <c:v>0.78193516637142635</c:v>
                </c:pt>
                <c:pt idx="66">
                  <c:v>0.8530654351231246</c:v>
                </c:pt>
                <c:pt idx="67">
                  <c:v>0.93516823343766642</c:v>
                </c:pt>
                <c:pt idx="68">
                  <c:v>1.0215592453705062</c:v>
                </c:pt>
                <c:pt idx="69">
                  <c:v>1.1190719539412024</c:v>
                </c:pt>
                <c:pt idx="70">
                  <c:v>1.224872184724509</c:v>
                </c:pt>
                <c:pt idx="71">
                  <c:v>1.3409737781801818</c:v>
                </c:pt>
                <c:pt idx="72">
                  <c:v>1.461517764206971</c:v>
                </c:pt>
                <c:pt idx="73">
                  <c:v>1.5978031240017032</c:v>
                </c:pt>
                <c:pt idx="74">
                  <c:v>1.7517522100174221</c:v>
                </c:pt>
                <c:pt idx="75">
                  <c:v>1.9182405046190278</c:v>
                </c:pt>
                <c:pt idx="76">
                  <c:v>2.0988230490794071</c:v>
                </c:pt>
                <c:pt idx="77">
                  <c:v>2.2933618893382981</c:v>
                </c:pt>
                <c:pt idx="78">
                  <c:v>2.5152158034233438</c:v>
                </c:pt>
                <c:pt idx="79">
                  <c:v>2.7539131947109672</c:v>
                </c:pt>
                <c:pt idx="80">
                  <c:v>3.002678514091154</c:v>
                </c:pt>
                <c:pt idx="81">
                  <c:v>3.2983545000446468</c:v>
                </c:pt>
                <c:pt idx="82">
                  <c:v>3.5989326121740226</c:v>
                </c:pt>
                <c:pt idx="83">
                  <c:v>3.9369112253208942</c:v>
                </c:pt>
                <c:pt idx="84">
                  <c:v>4.3151377656552121</c:v>
                </c:pt>
                <c:pt idx="85">
                  <c:v>4.713867133566489</c:v>
                </c:pt>
                <c:pt idx="86">
                  <c:v>5.1606024757191893</c:v>
                </c:pt>
                <c:pt idx="87">
                  <c:v>5.6490080989910112</c:v>
                </c:pt>
                <c:pt idx="88">
                  <c:v>6.1692865467967035</c:v>
                </c:pt>
                <c:pt idx="89">
                  <c:v>6.7430993249040974</c:v>
                </c:pt>
                <c:pt idx="90">
                  <c:v>7.383424988204303</c:v>
                </c:pt>
                <c:pt idx="91">
                  <c:v>8.0769023801513953</c:v>
                </c:pt>
                <c:pt idx="92">
                  <c:v>8.8422117037428993</c:v>
                </c:pt>
                <c:pt idx="93">
                  <c:v>9.6619333706698942</c:v>
                </c:pt>
                <c:pt idx="94">
                  <c:v>10.581900069042184</c:v>
                </c:pt>
                <c:pt idx="95">
                  <c:v>11.571988884203614</c:v>
                </c:pt>
                <c:pt idx="96">
                  <c:v>12.652415182807538</c:v>
                </c:pt>
                <c:pt idx="97">
                  <c:v>13.851858458702239</c:v>
                </c:pt>
                <c:pt idx="98">
                  <c:v>15.14933202573487</c:v>
                </c:pt>
                <c:pt idx="99">
                  <c:v>16.552190262428383</c:v>
                </c:pt>
                <c:pt idx="100">
                  <c:v>18.082337283415225</c:v>
                </c:pt>
                <c:pt idx="101">
                  <c:v>19.890514063233347</c:v>
                </c:pt>
                <c:pt idx="102">
                  <c:v>21.702712577675285</c:v>
                </c:pt>
                <c:pt idx="103">
                  <c:v>23.790293220314108</c:v>
                </c:pt>
                <c:pt idx="104">
                  <c:v>26.013316207911423</c:v>
                </c:pt>
                <c:pt idx="105">
                  <c:v>28.373303792166691</c:v>
                </c:pt>
                <c:pt idx="106">
                  <c:v>31.027912319623933</c:v>
                </c:pt>
                <c:pt idx="107">
                  <c:v>33.951078666543296</c:v>
                </c:pt>
                <c:pt idx="108">
                  <c:v>37.152447384763434</c:v>
                </c:pt>
                <c:pt idx="109">
                  <c:v>40.771785645053249</c:v>
                </c:pt>
                <c:pt idx="110">
                  <c:v>44.531774525758948</c:v>
                </c:pt>
                <c:pt idx="111">
                  <c:v>48.704122363699213</c:v>
                </c:pt>
                <c:pt idx="112">
                  <c:v>53.268653887243126</c:v>
                </c:pt>
                <c:pt idx="113">
                  <c:v>58.272991109823991</c:v>
                </c:pt>
                <c:pt idx="114">
                  <c:v>63.701253684248613</c:v>
                </c:pt>
                <c:pt idx="115">
                  <c:v>69.687095309728662</c:v>
                </c:pt>
                <c:pt idx="116">
                  <c:v>76.224236698003878</c:v>
                </c:pt>
                <c:pt idx="117">
                  <c:v>82.762546958119742</c:v>
                </c:pt>
              </c:numCache>
            </c:numRef>
          </c:yVal>
          <c:smooth val="0"/>
        </c:ser>
        <c:ser>
          <c:idx val="4"/>
          <c:order val="3"/>
          <c:tx>
            <c:v>4</c:v>
          </c:tx>
          <c:spPr>
            <a:ln w="12700">
              <a:solidFill>
                <a:srgbClr val="800080"/>
              </a:solidFill>
            </a:ln>
          </c:spPr>
          <c:marker>
            <c:symbol val="circle"/>
            <c:size val="5"/>
            <c:spPr>
              <a:solidFill>
                <a:srgbClr val="800080"/>
              </a:solidFill>
              <a:ln w="0">
                <a:solidFill>
                  <a:srgbClr val="800080"/>
                </a:solidFill>
              </a:ln>
            </c:spPr>
          </c:marker>
          <c:xVal>
            <c:numRef>
              <c:f>Table!$C$375:$C$493</c:f>
              <c:numCache>
                <c:formatCode>0.000</c:formatCode>
                <c:ptCount val="119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0.99986450782467318</c:v>
                </c:pt>
                <c:pt idx="40">
                  <c:v>0.99986450782467318</c:v>
                </c:pt>
                <c:pt idx="41">
                  <c:v>0.99972901564934624</c:v>
                </c:pt>
                <c:pt idx="42">
                  <c:v>0.99972901564934624</c:v>
                </c:pt>
                <c:pt idx="43">
                  <c:v>0.99945803129869248</c:v>
                </c:pt>
                <c:pt idx="44">
                  <c:v>0.99925479303570219</c:v>
                </c:pt>
                <c:pt idx="45">
                  <c:v>0.9990515547727119</c:v>
                </c:pt>
                <c:pt idx="46">
                  <c:v>0.99857733215906785</c:v>
                </c:pt>
                <c:pt idx="47">
                  <c:v>0.99796761737009687</c:v>
                </c:pt>
                <c:pt idx="48">
                  <c:v>0.99613847300318403</c:v>
                </c:pt>
                <c:pt idx="49">
                  <c:v>0.99363186775963686</c:v>
                </c:pt>
                <c:pt idx="50">
                  <c:v>0.98916062597385002</c:v>
                </c:pt>
                <c:pt idx="51">
                  <c:v>0.98184404850619877</c:v>
                </c:pt>
                <c:pt idx="52">
                  <c:v>0.96924327620079942</c:v>
                </c:pt>
                <c:pt idx="53">
                  <c:v>0.94546439943093286</c:v>
                </c:pt>
                <c:pt idx="54">
                  <c:v>0.90854278165435942</c:v>
                </c:pt>
                <c:pt idx="55">
                  <c:v>0.86186572725425104</c:v>
                </c:pt>
                <c:pt idx="56">
                  <c:v>0.80583971275658828</c:v>
                </c:pt>
                <c:pt idx="57">
                  <c:v>0.74364880428155278</c:v>
                </c:pt>
                <c:pt idx="58">
                  <c:v>0.68030621231623867</c:v>
                </c:pt>
                <c:pt idx="59">
                  <c:v>0.61764108122755912</c:v>
                </c:pt>
                <c:pt idx="60">
                  <c:v>0.57699342862949665</c:v>
                </c:pt>
                <c:pt idx="61">
                  <c:v>0.54393333784973907</c:v>
                </c:pt>
                <c:pt idx="62">
                  <c:v>0.51832531671295978</c:v>
                </c:pt>
                <c:pt idx="63">
                  <c:v>0.49549488517038143</c:v>
                </c:pt>
                <c:pt idx="64">
                  <c:v>0.47435810581938886</c:v>
                </c:pt>
                <c:pt idx="65">
                  <c:v>0.45376329516970393</c:v>
                </c:pt>
                <c:pt idx="66">
                  <c:v>0.43418467583497045</c:v>
                </c:pt>
                <c:pt idx="67">
                  <c:v>0.4166384391301402</c:v>
                </c:pt>
                <c:pt idx="68">
                  <c:v>0.3988212180746562</c:v>
                </c:pt>
                <c:pt idx="69">
                  <c:v>0.38188469615879683</c:v>
                </c:pt>
                <c:pt idx="70">
                  <c:v>0.36488042815527399</c:v>
                </c:pt>
                <c:pt idx="71">
                  <c:v>0.34956981234333717</c:v>
                </c:pt>
                <c:pt idx="72">
                  <c:v>0.33405595826840995</c:v>
                </c:pt>
                <c:pt idx="73">
                  <c:v>0.31996477203441498</c:v>
                </c:pt>
                <c:pt idx="74">
                  <c:v>0.3053316170991125</c:v>
                </c:pt>
                <c:pt idx="75">
                  <c:v>0.29096944651446377</c:v>
                </c:pt>
                <c:pt idx="76">
                  <c:v>0.27742022898177632</c:v>
                </c:pt>
                <c:pt idx="77">
                  <c:v>0.26414199579974251</c:v>
                </c:pt>
                <c:pt idx="78">
                  <c:v>0.25174446175733345</c:v>
                </c:pt>
                <c:pt idx="79">
                  <c:v>0.23961791206557814</c:v>
                </c:pt>
                <c:pt idx="80">
                  <c:v>0.22701713976017879</c:v>
                </c:pt>
                <c:pt idx="81">
                  <c:v>0.21611001964636545</c:v>
                </c:pt>
                <c:pt idx="82">
                  <c:v>0.20452543865591766</c:v>
                </c:pt>
                <c:pt idx="83">
                  <c:v>0.19355057245444085</c:v>
                </c:pt>
                <c:pt idx="84">
                  <c:v>0.1831854210419348</c:v>
                </c:pt>
                <c:pt idx="85">
                  <c:v>0.17261703136643858</c:v>
                </c:pt>
                <c:pt idx="86">
                  <c:v>0.1625228643045864</c:v>
                </c:pt>
                <c:pt idx="87">
                  <c:v>0.15222545897974382</c:v>
                </c:pt>
                <c:pt idx="88">
                  <c:v>0.14247002235620887</c:v>
                </c:pt>
                <c:pt idx="89">
                  <c:v>0.1323758552943568</c:v>
                </c:pt>
                <c:pt idx="90">
                  <c:v>0.12282365693381203</c:v>
                </c:pt>
                <c:pt idx="91">
                  <c:v>0.11361018901158459</c:v>
                </c:pt>
                <c:pt idx="92">
                  <c:v>0.10459995935234734</c:v>
                </c:pt>
                <c:pt idx="93">
                  <c:v>9.5792967956100483E-2</c:v>
                </c:pt>
                <c:pt idx="94">
                  <c:v>8.7460199173497677E-2</c:v>
                </c:pt>
                <c:pt idx="95">
                  <c:v>8.027911388117337E-2</c:v>
                </c:pt>
                <c:pt idx="96">
                  <c:v>7.1675360747916694E-2</c:v>
                </c:pt>
                <c:pt idx="97">
                  <c:v>6.4833005893909612E-2</c:v>
                </c:pt>
                <c:pt idx="98">
                  <c:v>5.7855158864575484E-2</c:v>
                </c:pt>
                <c:pt idx="99">
                  <c:v>5.1758010974866209E-2</c:v>
                </c:pt>
                <c:pt idx="100">
                  <c:v>4.5593116997493355E-2</c:v>
                </c:pt>
                <c:pt idx="101">
                  <c:v>4.0037937809091484E-2</c:v>
                </c:pt>
                <c:pt idx="102">
                  <c:v>3.5160219497324063E-2</c:v>
                </c:pt>
                <c:pt idx="103">
                  <c:v>3.0282501185556532E-2</c:v>
                </c:pt>
                <c:pt idx="104">
                  <c:v>2.6149989838086807E-2</c:v>
                </c:pt>
                <c:pt idx="105">
                  <c:v>2.1881986315290258E-2</c:v>
                </c:pt>
                <c:pt idx="106">
                  <c:v>1.8359189756791516E-2</c:v>
                </c:pt>
                <c:pt idx="107">
                  <c:v>1.5242869724273356E-2</c:v>
                </c:pt>
                <c:pt idx="108">
                  <c:v>1.2329787954745597E-2</c:v>
                </c:pt>
                <c:pt idx="109">
                  <c:v>9.6199444482081287E-3</c:v>
                </c:pt>
                <c:pt idx="110">
                  <c:v>7.9940383442856922E-3</c:v>
                </c:pt>
                <c:pt idx="111">
                  <c:v>5.893909626718985E-3</c:v>
                </c:pt>
                <c:pt idx="112">
                  <c:v>3.9292730844794344E-3</c:v>
                </c:pt>
                <c:pt idx="113">
                  <c:v>2.3711130682203541E-3</c:v>
                </c:pt>
                <c:pt idx="114">
                  <c:v>1.1516834902784989E-3</c:v>
                </c:pt>
                <c:pt idx="115">
                  <c:v>1.0839374026150317E-3</c:v>
                </c:pt>
                <c:pt idx="116">
                  <c:v>2.0323826299029069E-4</c:v>
                </c:pt>
                <c:pt idx="117">
                  <c:v>6.7746087663467236E-5</c:v>
                </c:pt>
                <c:pt idx="118">
                  <c:v>0</c:v>
                </c:pt>
              </c:numCache>
            </c:numRef>
          </c:xVal>
          <c:yVal>
            <c:numRef>
              <c:f>Table!$E$375:$E$493</c:f>
              <c:numCache>
                <c:formatCode>??0.000</c:formatCode>
                <c:ptCount val="119"/>
                <c:pt idx="0">
                  <c:v>1.8940236253865001E-3</c:v>
                </c:pt>
                <c:pt idx="1">
                  <c:v>1.9901777617554839E-3</c:v>
                </c:pt>
                <c:pt idx="2">
                  <c:v>2.2627336103637082E-3</c:v>
                </c:pt>
                <c:pt idx="3">
                  <c:v>2.5121431318920352E-3</c:v>
                </c:pt>
                <c:pt idx="4">
                  <c:v>2.7095498151011371E-3</c:v>
                </c:pt>
                <c:pt idx="5">
                  <c:v>2.9496804726216255E-3</c:v>
                </c:pt>
                <c:pt idx="6">
                  <c:v>3.2202990378835707E-3</c:v>
                </c:pt>
                <c:pt idx="7">
                  <c:v>3.5152871812000287E-3</c:v>
                </c:pt>
                <c:pt idx="8">
                  <c:v>3.8369909242487528E-3</c:v>
                </c:pt>
                <c:pt idx="9">
                  <c:v>4.2069246048035483E-3</c:v>
                </c:pt>
                <c:pt idx="10">
                  <c:v>4.5893999423704404E-3</c:v>
                </c:pt>
                <c:pt idx="11">
                  <c:v>5.0341771978821889E-3</c:v>
                </c:pt>
                <c:pt idx="12">
                  <c:v>5.4922095499737346E-3</c:v>
                </c:pt>
                <c:pt idx="13">
                  <c:v>5.9984718395713534E-3</c:v>
                </c:pt>
                <c:pt idx="14">
                  <c:v>6.5609177174268821E-3</c:v>
                </c:pt>
                <c:pt idx="15">
                  <c:v>7.1610914178060281E-3</c:v>
                </c:pt>
                <c:pt idx="16">
                  <c:v>7.8384535292119577E-3</c:v>
                </c:pt>
                <c:pt idx="17">
                  <c:v>8.5725084474787515E-3</c:v>
                </c:pt>
                <c:pt idx="18">
                  <c:v>9.3811013502603305E-3</c:v>
                </c:pt>
                <c:pt idx="19">
                  <c:v>1.0256074069438126E-2</c:v>
                </c:pt>
                <c:pt idx="20">
                  <c:v>1.1225161531156257E-2</c:v>
                </c:pt>
                <c:pt idx="21">
                  <c:v>1.2285508791535992E-2</c:v>
                </c:pt>
                <c:pt idx="22">
                  <c:v>1.3403671036675771E-2</c:v>
                </c:pt>
                <c:pt idx="23">
                  <c:v>1.4773995488539235E-2</c:v>
                </c:pt>
                <c:pt idx="24">
                  <c:v>1.601339562867516E-2</c:v>
                </c:pt>
                <c:pt idx="25">
                  <c:v>1.7621811492431454E-2</c:v>
                </c:pt>
                <c:pt idx="26">
                  <c:v>1.9244503261189299E-2</c:v>
                </c:pt>
                <c:pt idx="27">
                  <c:v>2.0972014626424774E-2</c:v>
                </c:pt>
                <c:pt idx="28">
                  <c:v>2.2958624004733832E-2</c:v>
                </c:pt>
                <c:pt idx="29">
                  <c:v>2.5200964269614986E-2</c:v>
                </c:pt>
                <c:pt idx="30">
                  <c:v>2.7548534351315147E-2</c:v>
                </c:pt>
                <c:pt idx="31">
                  <c:v>3.0151835319587407E-2</c:v>
                </c:pt>
                <c:pt idx="32">
                  <c:v>3.3061034988088073E-2</c:v>
                </c:pt>
                <c:pt idx="33">
                  <c:v>3.6049665645001984E-2</c:v>
                </c:pt>
                <c:pt idx="34">
                  <c:v>3.6854145673898477E-2</c:v>
                </c:pt>
                <c:pt idx="35">
                  <c:v>4.2322522726206839E-2</c:v>
                </c:pt>
                <c:pt idx="36">
                  <c:v>4.3734368353143753E-2</c:v>
                </c:pt>
                <c:pt idx="37">
                  <c:v>5.08747015546289E-2</c:v>
                </c:pt>
                <c:pt idx="38">
                  <c:v>5.5114895503361405E-2</c:v>
                </c:pt>
                <c:pt idx="39">
                  <c:v>6.0355367887051863E-2</c:v>
                </c:pt>
                <c:pt idx="40">
                  <c:v>6.6180387658695564E-2</c:v>
                </c:pt>
                <c:pt idx="41">
                  <c:v>7.4150741254955743E-2</c:v>
                </c:pt>
                <c:pt idx="42">
                  <c:v>7.9218072199994383E-2</c:v>
                </c:pt>
                <c:pt idx="43">
                  <c:v>8.7428549340127504E-2</c:v>
                </c:pt>
                <c:pt idx="44">
                  <c:v>9.6151114254388201E-2</c:v>
                </c:pt>
                <c:pt idx="45">
                  <c:v>0.10411007178729191</c:v>
                </c:pt>
                <c:pt idx="46">
                  <c:v>0.11417004037821651</c:v>
                </c:pt>
                <c:pt idx="47">
                  <c:v>0.12521328578648239</c:v>
                </c:pt>
                <c:pt idx="48">
                  <c:v>0.13719269669565892</c:v>
                </c:pt>
                <c:pt idx="49">
                  <c:v>0.14985831850097509</c:v>
                </c:pt>
                <c:pt idx="50">
                  <c:v>0.16519173834557793</c:v>
                </c:pt>
                <c:pt idx="51">
                  <c:v>0.17970881496840618</c:v>
                </c:pt>
                <c:pt idx="52">
                  <c:v>0.19706787914657686</c:v>
                </c:pt>
                <c:pt idx="53">
                  <c:v>0.2152686301014855</c:v>
                </c:pt>
                <c:pt idx="54">
                  <c:v>0.23632821372910739</c:v>
                </c:pt>
                <c:pt idx="55">
                  <c:v>0.25710336527355576</c:v>
                </c:pt>
                <c:pt idx="56">
                  <c:v>0.28261721147406599</c:v>
                </c:pt>
                <c:pt idx="57">
                  <c:v>0.31031384722469796</c:v>
                </c:pt>
                <c:pt idx="58">
                  <c:v>0.33841442433714775</c:v>
                </c:pt>
                <c:pt idx="59">
                  <c:v>0.37064251047889085</c:v>
                </c:pt>
                <c:pt idx="60">
                  <c:v>0.40577395124207394</c:v>
                </c:pt>
                <c:pt idx="61">
                  <c:v>0.44336052992260044</c:v>
                </c:pt>
                <c:pt idx="62">
                  <c:v>0.48727165344734547</c:v>
                </c:pt>
                <c:pt idx="63">
                  <c:v>0.53226883176906603</c:v>
                </c:pt>
                <c:pt idx="64">
                  <c:v>0.58010437442831608</c:v>
                </c:pt>
                <c:pt idx="65">
                  <c:v>0.63671622323776322</c:v>
                </c:pt>
                <c:pt idx="66">
                  <c:v>0.69794761784943649</c:v>
                </c:pt>
                <c:pt idx="67">
                  <c:v>0.75929283082172339</c:v>
                </c:pt>
                <c:pt idx="68">
                  <c:v>0.83494539111768118</c:v>
                </c:pt>
                <c:pt idx="69">
                  <c:v>0.91383327625353516</c:v>
                </c:pt>
                <c:pt idx="70">
                  <c:v>0.99957955228433959</c:v>
                </c:pt>
                <c:pt idx="71">
                  <c:v>1.0953375189514414</c:v>
                </c:pt>
                <c:pt idx="72">
                  <c:v>1.1968050698603663</c:v>
                </c:pt>
                <c:pt idx="73">
                  <c:v>1.3032548298078859</c:v>
                </c:pt>
                <c:pt idx="74">
                  <c:v>1.4289011944565033</c:v>
                </c:pt>
                <c:pt idx="75">
                  <c:v>1.5631211168156112</c:v>
                </c:pt>
                <c:pt idx="76">
                  <c:v>1.7137279997046155</c:v>
                </c:pt>
                <c:pt idx="77">
                  <c:v>1.8746695897373387</c:v>
                </c:pt>
                <c:pt idx="78">
                  <c:v>2.0488805795238436</c:v>
                </c:pt>
                <c:pt idx="79">
                  <c:v>2.2492886102204421</c:v>
                </c:pt>
                <c:pt idx="80">
                  <c:v>2.4618125295254565</c:v>
                </c:pt>
                <c:pt idx="81">
                  <c:v>2.6791014924370145</c:v>
                </c:pt>
                <c:pt idx="82">
                  <c:v>2.9421779124874869</c:v>
                </c:pt>
                <c:pt idx="83">
                  <c:v>3.2175133287651203</c:v>
                </c:pt>
                <c:pt idx="84">
                  <c:v>3.5151868882546022</c:v>
                </c:pt>
                <c:pt idx="85">
                  <c:v>3.851418466132448</c:v>
                </c:pt>
                <c:pt idx="86">
                  <c:v>4.2072650450050073</c:v>
                </c:pt>
                <c:pt idx="87">
                  <c:v>4.6093306802399274</c:v>
                </c:pt>
                <c:pt idx="88">
                  <c:v>5.0423643185462375</c:v>
                </c:pt>
                <c:pt idx="89">
                  <c:v>5.5157889061202336</c:v>
                </c:pt>
                <c:pt idx="90">
                  <c:v>6.0218174460021725</c:v>
                </c:pt>
                <c:pt idx="91">
                  <c:v>6.5939486545722348</c:v>
                </c:pt>
                <c:pt idx="92">
                  <c:v>7.2137348519421609</c:v>
                </c:pt>
                <c:pt idx="93">
                  <c:v>7.8969867742215136</c:v>
                </c:pt>
                <c:pt idx="94">
                  <c:v>8.6314399619018207</c:v>
                </c:pt>
                <c:pt idx="95">
                  <c:v>9.4514026075439492</c:v>
                </c:pt>
                <c:pt idx="96">
                  <c:v>10.336973798431325</c:v>
                </c:pt>
                <c:pt idx="97">
                  <c:v>11.306229104291905</c:v>
                </c:pt>
                <c:pt idx="98">
                  <c:v>12.371965958077464</c:v>
                </c:pt>
                <c:pt idx="99">
                  <c:v>13.540479273919004</c:v>
                </c:pt>
                <c:pt idx="100">
                  <c:v>14.78663431560549</c:v>
                </c:pt>
                <c:pt idx="101">
                  <c:v>16.154499124241504</c:v>
                </c:pt>
                <c:pt idx="102">
                  <c:v>17.768078044926543</c:v>
                </c:pt>
                <c:pt idx="103">
                  <c:v>19.384659342206756</c:v>
                </c:pt>
                <c:pt idx="104">
                  <c:v>21.244739087449378</c:v>
                </c:pt>
                <c:pt idx="105">
                  <c:v>23.234679815355239</c:v>
                </c:pt>
                <c:pt idx="106">
                  <c:v>25.34587867895571</c:v>
                </c:pt>
                <c:pt idx="107">
                  <c:v>27.712955785965818</c:v>
                </c:pt>
                <c:pt idx="108">
                  <c:v>30.328396089428779</c:v>
                </c:pt>
                <c:pt idx="109">
                  <c:v>33.188355867427759</c:v>
                </c:pt>
                <c:pt idx="110">
                  <c:v>36.419061199461446</c:v>
                </c:pt>
                <c:pt idx="111">
                  <c:v>39.776075167244706</c:v>
                </c:pt>
                <c:pt idx="112">
                  <c:v>43.509368385997881</c:v>
                </c:pt>
                <c:pt idx="113">
                  <c:v>47.589973324155743</c:v>
                </c:pt>
                <c:pt idx="114">
                  <c:v>52.053415878979898</c:v>
                </c:pt>
                <c:pt idx="115">
                  <c:v>56.90246411300047</c:v>
                </c:pt>
                <c:pt idx="116">
                  <c:v>62.247680271170658</c:v>
                </c:pt>
                <c:pt idx="117">
                  <c:v>68.090637778507613</c:v>
                </c:pt>
                <c:pt idx="118">
                  <c:v>73.92907411704536</c:v>
                </c:pt>
              </c:numCache>
            </c:numRef>
          </c:yVal>
          <c:smooth val="0"/>
        </c:ser>
        <c:ser>
          <c:idx val="5"/>
          <c:order val="4"/>
          <c:tx>
            <c:v>5</c:v>
          </c:tx>
          <c:spPr>
            <a:ln w="12700">
              <a:solidFill>
                <a:srgbClr val="FF8080"/>
              </a:solidFill>
            </a:ln>
          </c:spPr>
          <c:marker>
            <c:symbol val="circle"/>
            <c:size val="5"/>
            <c:spPr>
              <a:solidFill>
                <a:srgbClr val="FF8080"/>
              </a:solidFill>
              <a:ln w="0">
                <a:solidFill>
                  <a:srgbClr val="FF8080"/>
                </a:solidFill>
              </a:ln>
            </c:spPr>
          </c:marker>
          <c:xVal>
            <c:numRef>
              <c:f>Table!$C$495:$C$613</c:f>
              <c:numCache>
                <c:formatCode>0.000</c:formatCode>
                <c:ptCount val="119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0.99962003672978283</c:v>
                </c:pt>
                <c:pt idx="40">
                  <c:v>0.99886011018934839</c:v>
                </c:pt>
                <c:pt idx="41">
                  <c:v>0.99759356595529103</c:v>
                </c:pt>
                <c:pt idx="42">
                  <c:v>0.99639034893293643</c:v>
                </c:pt>
                <c:pt idx="43">
                  <c:v>0.99341396998290166</c:v>
                </c:pt>
                <c:pt idx="44">
                  <c:v>0.98898106516370088</c:v>
                </c:pt>
                <c:pt idx="45">
                  <c:v>0.98138179975935658</c:v>
                </c:pt>
                <c:pt idx="46">
                  <c:v>0.96339687163574184</c:v>
                </c:pt>
                <c:pt idx="47">
                  <c:v>0.92958014058641003</c:v>
                </c:pt>
                <c:pt idx="48">
                  <c:v>0.86745614590589581</c:v>
                </c:pt>
                <c:pt idx="49">
                  <c:v>0.79222341840288768</c:v>
                </c:pt>
                <c:pt idx="50">
                  <c:v>0.70191881451459692</c:v>
                </c:pt>
                <c:pt idx="51">
                  <c:v>0.63783167627129378</c:v>
                </c:pt>
                <c:pt idx="52">
                  <c:v>0.60407827243366474</c:v>
                </c:pt>
                <c:pt idx="53">
                  <c:v>0.5755810271673738</c:v>
                </c:pt>
                <c:pt idx="54">
                  <c:v>0.55101006902666083</c:v>
                </c:pt>
                <c:pt idx="55">
                  <c:v>0.52859223608384531</c:v>
                </c:pt>
                <c:pt idx="56">
                  <c:v>0.50661769362294984</c:v>
                </c:pt>
                <c:pt idx="57">
                  <c:v>0.48749287568868338</c:v>
                </c:pt>
                <c:pt idx="58">
                  <c:v>0.46912798429485147</c:v>
                </c:pt>
                <c:pt idx="59">
                  <c:v>0.45139636501804825</c:v>
                </c:pt>
                <c:pt idx="60">
                  <c:v>0.43569121651573683</c:v>
                </c:pt>
                <c:pt idx="61">
                  <c:v>0.42061934013045399</c:v>
                </c:pt>
                <c:pt idx="62">
                  <c:v>0.40554746374517125</c:v>
                </c:pt>
                <c:pt idx="63">
                  <c:v>0.39041226014818564</c:v>
                </c:pt>
                <c:pt idx="64">
                  <c:v>0.37660692799696027</c:v>
                </c:pt>
                <c:pt idx="65">
                  <c:v>0.36273826863403202</c:v>
                </c:pt>
                <c:pt idx="66">
                  <c:v>0.34861630042429237</c:v>
                </c:pt>
                <c:pt idx="67">
                  <c:v>0.33576087644860997</c:v>
                </c:pt>
                <c:pt idx="68">
                  <c:v>0.32227218035589889</c:v>
                </c:pt>
                <c:pt idx="69">
                  <c:v>0.309670065227028</c:v>
                </c:pt>
                <c:pt idx="70">
                  <c:v>0.29643467798112844</c:v>
                </c:pt>
                <c:pt idx="71">
                  <c:v>0.28421252612247472</c:v>
                </c:pt>
                <c:pt idx="72">
                  <c:v>0.27230701032233551</c:v>
                </c:pt>
                <c:pt idx="73">
                  <c:v>0.26128807548603628</c:v>
                </c:pt>
                <c:pt idx="74">
                  <c:v>0.249825850167817</c:v>
                </c:pt>
                <c:pt idx="75">
                  <c:v>0.23855360648470647</c:v>
                </c:pt>
                <c:pt idx="76">
                  <c:v>0.22772465328351588</c:v>
                </c:pt>
                <c:pt idx="77">
                  <c:v>0.21727566335254256</c:v>
                </c:pt>
                <c:pt idx="78">
                  <c:v>0.20733329111519216</c:v>
                </c:pt>
                <c:pt idx="79">
                  <c:v>0.19739091887784177</c:v>
                </c:pt>
                <c:pt idx="80">
                  <c:v>0.18738521942878861</c:v>
                </c:pt>
                <c:pt idx="81">
                  <c:v>0.17839275536698107</c:v>
                </c:pt>
                <c:pt idx="82">
                  <c:v>0.16895700082325371</c:v>
                </c:pt>
                <c:pt idx="83">
                  <c:v>0.16015451839655492</c:v>
                </c:pt>
                <c:pt idx="84">
                  <c:v>0.15141536318155902</c:v>
                </c:pt>
                <c:pt idx="85">
                  <c:v>0.1427395351782661</c:v>
                </c:pt>
                <c:pt idx="86">
                  <c:v>0.13444367044519023</c:v>
                </c:pt>
                <c:pt idx="87">
                  <c:v>0.12614780571211448</c:v>
                </c:pt>
                <c:pt idx="88">
                  <c:v>0.11753530492052433</c:v>
                </c:pt>
                <c:pt idx="89">
                  <c:v>0.10898613134063706</c:v>
                </c:pt>
                <c:pt idx="90">
                  <c:v>0.10132353872458988</c:v>
                </c:pt>
                <c:pt idx="91">
                  <c:v>9.3787600531948567E-2</c:v>
                </c:pt>
                <c:pt idx="92">
                  <c:v>8.6378316762712903E-2</c:v>
                </c:pt>
                <c:pt idx="93">
                  <c:v>7.8969032993477351E-2</c:v>
                </c:pt>
                <c:pt idx="94">
                  <c:v>7.1876385282755972E-2</c:v>
                </c:pt>
                <c:pt idx="95">
                  <c:v>6.5417009689063388E-2</c:v>
                </c:pt>
                <c:pt idx="96">
                  <c:v>5.921094294218221E-2</c:v>
                </c:pt>
                <c:pt idx="97">
                  <c:v>5.3384839465518308E-2</c:v>
                </c:pt>
                <c:pt idx="98">
                  <c:v>4.7622063200557285E-2</c:v>
                </c:pt>
                <c:pt idx="99">
                  <c:v>4.2112595782407669E-2</c:v>
                </c:pt>
                <c:pt idx="100">
                  <c:v>3.7173073269583967E-2</c:v>
                </c:pt>
                <c:pt idx="101">
                  <c:v>3.2676841238680199E-2</c:v>
                </c:pt>
                <c:pt idx="102">
                  <c:v>2.7737318725856386E-2</c:v>
                </c:pt>
                <c:pt idx="103">
                  <c:v>2.3557722753467125E-2</c:v>
                </c:pt>
                <c:pt idx="104">
                  <c:v>1.9504781204483512E-2</c:v>
                </c:pt>
                <c:pt idx="105">
                  <c:v>1.6148438984231461E-2</c:v>
                </c:pt>
                <c:pt idx="106">
                  <c:v>1.3742004939522601E-2</c:v>
                </c:pt>
                <c:pt idx="107">
                  <c:v>1.0765625989487604E-2</c:v>
                </c:pt>
                <c:pt idx="108">
                  <c:v>8.2958647330757529E-3</c:v>
                </c:pt>
                <c:pt idx="109">
                  <c:v>6.5227028053954639E-3</c:v>
                </c:pt>
                <c:pt idx="110">
                  <c:v>4.8761953011209336E-3</c:v>
                </c:pt>
                <c:pt idx="111">
                  <c:v>3.35634222025194E-3</c:v>
                </c:pt>
                <c:pt idx="112">
                  <c:v>2.4064340447090826E-3</c:v>
                </c:pt>
                <c:pt idx="113">
                  <c:v>1.2665442340573652E-3</c:v>
                </c:pt>
                <c:pt idx="114">
                  <c:v>6.3327211702857156E-4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</c:numCache>
            </c:numRef>
          </c:xVal>
          <c:yVal>
            <c:numRef>
              <c:f>Table!$E$495:$E$613</c:f>
              <c:numCache>
                <c:formatCode>??0.000</c:formatCode>
                <c:ptCount val="119"/>
                <c:pt idx="0">
                  <c:v>3.3867644227606802E-3</c:v>
                </c:pt>
                <c:pt idx="1">
                  <c:v>3.5587007195369679E-3</c:v>
                </c:pt>
                <c:pt idx="2">
                  <c:v>4.0460665786050207E-3</c:v>
                </c:pt>
                <c:pt idx="3">
                  <c:v>4.4920437474682291E-3</c:v>
                </c:pt>
                <c:pt idx="4">
                  <c:v>4.84503297238951E-3</c:v>
                </c:pt>
                <c:pt idx="5">
                  <c:v>5.2744183067665092E-3</c:v>
                </c:pt>
                <c:pt idx="6">
                  <c:v>5.7583200473166922E-3</c:v>
                </c:pt>
                <c:pt idx="7">
                  <c:v>6.2857978123929022E-3</c:v>
                </c:pt>
                <c:pt idx="8">
                  <c:v>6.8610465986397081E-3</c:v>
                </c:pt>
                <c:pt idx="9">
                  <c:v>7.5225368838140695E-3</c:v>
                </c:pt>
                <c:pt idx="10">
                  <c:v>8.2064533083468418E-3</c:v>
                </c:pt>
                <c:pt idx="11">
                  <c:v>9.0017737915921003E-3</c:v>
                </c:pt>
                <c:pt idx="12">
                  <c:v>9.8207961383806677E-3</c:v>
                </c:pt>
                <c:pt idx="13">
                  <c:v>1.072605998409679E-2</c:v>
                </c:pt>
                <c:pt idx="14">
                  <c:v>1.1731787506878241E-2</c:v>
                </c:pt>
                <c:pt idx="15">
                  <c:v>1.2804977359779854E-2</c:v>
                </c:pt>
                <c:pt idx="16">
                  <c:v>1.4016190287373364E-2</c:v>
                </c:pt>
                <c:pt idx="17">
                  <c:v>1.5328777442156693E-2</c:v>
                </c:pt>
                <c:pt idx="18">
                  <c:v>1.6774648358935048E-2</c:v>
                </c:pt>
                <c:pt idx="19">
                  <c:v>1.8339215155504351E-2</c:v>
                </c:pt>
                <c:pt idx="20">
                  <c:v>2.0072071543301869E-2</c:v>
                </c:pt>
                <c:pt idx="21">
                  <c:v>2.1968112505564432E-2</c:v>
                </c:pt>
                <c:pt idx="22">
                  <c:v>2.3967534297328421E-2</c:v>
                </c:pt>
                <c:pt idx="23">
                  <c:v>2.6417855422685644E-2</c:v>
                </c:pt>
                <c:pt idx="24">
                  <c:v>2.863406658495158E-2</c:v>
                </c:pt>
                <c:pt idx="25">
                  <c:v>3.1510126604140674E-2</c:v>
                </c:pt>
                <c:pt idx="26">
                  <c:v>3.4411713827169219E-2</c:v>
                </c:pt>
                <c:pt idx="27">
                  <c:v>3.7500732334264306E-2</c:v>
                </c:pt>
                <c:pt idx="28">
                  <c:v>4.1053052312853208E-2</c:v>
                </c:pt>
                <c:pt idx="29">
                  <c:v>4.5062652895989298E-2</c:v>
                </c:pt>
                <c:pt idx="30">
                  <c:v>4.9260418291348113E-2</c:v>
                </c:pt>
                <c:pt idx="31">
                  <c:v>5.3915464291254128E-2</c:v>
                </c:pt>
                <c:pt idx="32">
                  <c:v>5.9117497573164556E-2</c:v>
                </c:pt>
                <c:pt idx="33">
                  <c:v>6.446156395435472E-2</c:v>
                </c:pt>
                <c:pt idx="34">
                  <c:v>6.5955150241684884E-2</c:v>
                </c:pt>
                <c:pt idx="35">
                  <c:v>7.5732160473205828E-2</c:v>
                </c:pt>
                <c:pt idx="36">
                  <c:v>7.8255387089206235E-2</c:v>
                </c:pt>
                <c:pt idx="37">
                  <c:v>9.1022737210605206E-2</c:v>
                </c:pt>
                <c:pt idx="38">
                  <c:v>9.8603509021939068E-2</c:v>
                </c:pt>
                <c:pt idx="39">
                  <c:v>0.10797171510792723</c:v>
                </c:pt>
                <c:pt idx="40">
                  <c:v>0.1183836596793444</c:v>
                </c:pt>
                <c:pt idx="41">
                  <c:v>0.13263038769008897</c:v>
                </c:pt>
                <c:pt idx="42">
                  <c:v>0.14168567829673973</c:v>
                </c:pt>
                <c:pt idx="43">
                  <c:v>0.15635380763308632</c:v>
                </c:pt>
                <c:pt idx="44">
                  <c:v>0.17193092675657815</c:v>
                </c:pt>
                <c:pt idx="45">
                  <c:v>0.18612692684327403</c:v>
                </c:pt>
                <c:pt idx="46">
                  <c:v>0.20403117040228722</c:v>
                </c:pt>
                <c:pt idx="47">
                  <c:v>0.22361815299183815</c:v>
                </c:pt>
                <c:pt idx="48">
                  <c:v>0.24474897066744053</c:v>
                </c:pt>
                <c:pt idx="49">
                  <c:v>0.26704671715823702</c:v>
                </c:pt>
                <c:pt idx="50">
                  <c:v>0.29405184879090357</c:v>
                </c:pt>
                <c:pt idx="51">
                  <c:v>0.31973629053869179</c:v>
                </c:pt>
                <c:pt idx="52">
                  <c:v>0.35067238684013408</c:v>
                </c:pt>
                <c:pt idx="53">
                  <c:v>0.38319114009929189</c:v>
                </c:pt>
                <c:pt idx="54">
                  <c:v>0.42090147492414653</c:v>
                </c:pt>
                <c:pt idx="55">
                  <c:v>0.45815880311197671</c:v>
                </c:pt>
                <c:pt idx="56">
                  <c:v>0.50393499658189256</c:v>
                </c:pt>
                <c:pt idx="57">
                  <c:v>0.5536563673586159</c:v>
                </c:pt>
                <c:pt idx="58">
                  <c:v>0.60410895970586242</c:v>
                </c:pt>
                <c:pt idx="59">
                  <c:v>0.66194245652209849</c:v>
                </c:pt>
                <c:pt idx="60">
                  <c:v>0.72487486443361959</c:v>
                </c:pt>
                <c:pt idx="61">
                  <c:v>0.79216529456241047</c:v>
                </c:pt>
                <c:pt idx="62">
                  <c:v>0.87073072237898941</c:v>
                </c:pt>
                <c:pt idx="63">
                  <c:v>0.95122472715960205</c:v>
                </c:pt>
                <c:pt idx="64">
                  <c:v>1.0367924062748894</c:v>
                </c:pt>
                <c:pt idx="65">
                  <c:v>1.1380505664141507</c:v>
                </c:pt>
                <c:pt idx="66">
                  <c:v>1.2475633860177675</c:v>
                </c:pt>
                <c:pt idx="67">
                  <c:v>1.3572764036874061</c:v>
                </c:pt>
                <c:pt idx="68">
                  <c:v>1.492570812999009</c:v>
                </c:pt>
                <c:pt idx="69">
                  <c:v>1.6336506818396948</c:v>
                </c:pt>
                <c:pt idx="70">
                  <c:v>1.7869915458915704</c:v>
                </c:pt>
                <c:pt idx="71">
                  <c:v>1.9582316502468275</c:v>
                </c:pt>
                <c:pt idx="72">
                  <c:v>2.1396838233510636</c:v>
                </c:pt>
                <c:pt idx="73">
                  <c:v>2.3300422663649742</c:v>
                </c:pt>
                <c:pt idx="74">
                  <c:v>2.5547273169797502</c:v>
                </c:pt>
                <c:pt idx="75">
                  <c:v>2.7947422071684924</c:v>
                </c:pt>
                <c:pt idx="76">
                  <c:v>3.0640583332405069</c:v>
                </c:pt>
                <c:pt idx="77">
                  <c:v>3.3518545521544572</c:v>
                </c:pt>
                <c:pt idx="78">
                  <c:v>3.6633763110349786</c:v>
                </c:pt>
                <c:pt idx="79">
                  <c:v>4.0217407539638277</c:v>
                </c:pt>
                <c:pt idx="80">
                  <c:v>4.4017719056469025</c:v>
                </c:pt>
                <c:pt idx="81">
                  <c:v>4.7903208710803717</c:v>
                </c:pt>
                <c:pt idx="82">
                  <c:v>5.2607444006450255</c:v>
                </c:pt>
                <c:pt idx="83">
                  <c:v>5.7530891774741457</c:v>
                </c:pt>
                <c:pt idx="84">
                  <c:v>6.285374791369291</c:v>
                </c:pt>
                <c:pt idx="85">
                  <c:v>6.8866083207029645</c:v>
                </c:pt>
                <c:pt idx="86">
                  <c:v>7.5229166054762322</c:v>
                </c:pt>
                <c:pt idx="87">
                  <c:v>8.2418706680758849</c:v>
                </c:pt>
                <c:pt idx="88">
                  <c:v>9.0161952689058982</c:v>
                </c:pt>
                <c:pt idx="89">
                  <c:v>9.8627463931496013</c:v>
                </c:pt>
                <c:pt idx="90">
                  <c:v>10.767600947114769</c:v>
                </c:pt>
                <c:pt idx="91">
                  <c:v>11.790652547804315</c:v>
                </c:pt>
                <c:pt idx="92">
                  <c:v>12.898919734094184</c:v>
                </c:pt>
                <c:pt idx="93">
                  <c:v>14.120668763319628</c:v>
                </c:pt>
                <c:pt idx="94">
                  <c:v>15.433973503681861</c:v>
                </c:pt>
                <c:pt idx="95">
                  <c:v>16.900176107970214</c:v>
                </c:pt>
                <c:pt idx="96">
                  <c:v>18.483705226423403</c:v>
                </c:pt>
                <c:pt idx="97">
                  <c:v>20.216863912622209</c:v>
                </c:pt>
                <c:pt idx="98">
                  <c:v>22.122548692515309</c:v>
                </c:pt>
                <c:pt idx="99">
                  <c:v>24.212004849540101</c:v>
                </c:pt>
                <c:pt idx="100">
                  <c:v>26.440299009838061</c:v>
                </c:pt>
                <c:pt idx="101">
                  <c:v>28.886226310019918</c:v>
                </c:pt>
                <c:pt idx="102">
                  <c:v>31.771518556983043</c:v>
                </c:pt>
                <c:pt idx="103">
                  <c:v>34.6621816207848</c:v>
                </c:pt>
                <c:pt idx="104">
                  <c:v>37.988247731315091</c:v>
                </c:pt>
                <c:pt idx="105">
                  <c:v>41.546533286635807</c:v>
                </c:pt>
                <c:pt idx="106">
                  <c:v>45.321635721884348</c:v>
                </c:pt>
                <c:pt idx="107">
                  <c:v>49.554282255169902</c:v>
                </c:pt>
                <c:pt idx="108">
                  <c:v>54.231039331683476</c:v>
                </c:pt>
                <c:pt idx="109">
                  <c:v>59.34502952711432</c:v>
                </c:pt>
                <c:pt idx="110">
                  <c:v>65.121953061124984</c:v>
                </c:pt>
                <c:pt idx="111">
                  <c:v>71.124741803512705</c:v>
                </c:pt>
                <c:pt idx="112">
                  <c:v>77.800367549160043</c:v>
                </c:pt>
                <c:pt idx="113">
                  <c:v>85.097036867130839</c:v>
                </c:pt>
                <c:pt idx="114">
                  <c:v>93.078261728900827</c:v>
                </c:pt>
                <c:pt idx="115">
                  <c:v>101.74899179590579</c:v>
                </c:pt>
                <c:pt idx="116">
                  <c:v>111.30695301707962</c:v>
                </c:pt>
                <c:pt idx="117">
                  <c:v>121.75493283333618</c:v>
                </c:pt>
                <c:pt idx="118">
                  <c:v>132.19483688619752</c:v>
                </c:pt>
              </c:numCache>
            </c:numRef>
          </c:yVal>
          <c:smooth val="0"/>
        </c:ser>
        <c:ser>
          <c:idx val="6"/>
          <c:order val="5"/>
          <c:tx>
            <c:v>6</c:v>
          </c:tx>
          <c:spPr>
            <a:ln w="12700">
              <a:solidFill>
                <a:srgbClr val="CC99FF"/>
              </a:solidFill>
            </a:ln>
          </c:spPr>
          <c:marker>
            <c:symbol val="circle"/>
            <c:size val="5"/>
            <c:spPr>
              <a:solidFill>
                <a:srgbClr val="CC99FF"/>
              </a:solidFill>
              <a:ln w="0">
                <a:solidFill>
                  <a:srgbClr val="CC99FF"/>
                </a:solidFill>
              </a:ln>
            </c:spPr>
          </c:marker>
          <c:xVal>
            <c:numRef>
              <c:f>Table!$C$615:$C$733</c:f>
              <c:numCache>
                <c:formatCode>0.000</c:formatCode>
                <c:ptCount val="119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1</c:v>
                </c:pt>
                <c:pt idx="39">
                  <c:v>0.99932947272173123</c:v>
                </c:pt>
                <c:pt idx="40">
                  <c:v>0.99853703139286798</c:v>
                </c:pt>
                <c:pt idx="41">
                  <c:v>0.99664736360865591</c:v>
                </c:pt>
                <c:pt idx="42">
                  <c:v>0.99341664126790608</c:v>
                </c:pt>
                <c:pt idx="43">
                  <c:v>0.98817433709234992</c:v>
                </c:pt>
                <c:pt idx="44">
                  <c:v>0.97622676013410548</c:v>
                </c:pt>
                <c:pt idx="45">
                  <c:v>0.9435537945748248</c:v>
                </c:pt>
                <c:pt idx="46">
                  <c:v>0.88162145687290461</c:v>
                </c:pt>
                <c:pt idx="47">
                  <c:v>0.79555013715330691</c:v>
                </c:pt>
                <c:pt idx="48">
                  <c:v>0.69491008838768675</c:v>
                </c:pt>
                <c:pt idx="49">
                  <c:v>0.6274306613837245</c:v>
                </c:pt>
                <c:pt idx="50">
                  <c:v>0.59353855531850053</c:v>
                </c:pt>
                <c:pt idx="51">
                  <c:v>0.56836330387077116</c:v>
                </c:pt>
                <c:pt idx="52">
                  <c:v>0.54416336482779637</c:v>
                </c:pt>
                <c:pt idx="53">
                  <c:v>0.52258457787259982</c:v>
                </c:pt>
                <c:pt idx="54">
                  <c:v>0.502407802499238</c:v>
                </c:pt>
                <c:pt idx="55">
                  <c:v>0.4843035659859799</c:v>
                </c:pt>
                <c:pt idx="56">
                  <c:v>0.46644315757391042</c:v>
                </c:pt>
                <c:pt idx="57">
                  <c:v>0.44980188966778423</c:v>
                </c:pt>
                <c:pt idx="58">
                  <c:v>0.43437976226760144</c:v>
                </c:pt>
                <c:pt idx="59">
                  <c:v>0.42011581834806466</c:v>
                </c:pt>
                <c:pt idx="60">
                  <c:v>0.40652240170679677</c:v>
                </c:pt>
                <c:pt idx="61">
                  <c:v>0.39262419993904307</c:v>
                </c:pt>
                <c:pt idx="62">
                  <c:v>0.37945748247485522</c:v>
                </c:pt>
                <c:pt idx="63">
                  <c:v>0.36647363608655903</c:v>
                </c:pt>
                <c:pt idx="64">
                  <c:v>0.3541603169765315</c:v>
                </c:pt>
                <c:pt idx="65">
                  <c:v>0.34160316976531546</c:v>
                </c:pt>
                <c:pt idx="66">
                  <c:v>0.32898506552880225</c:v>
                </c:pt>
                <c:pt idx="67">
                  <c:v>0.31679366046936908</c:v>
                </c:pt>
                <c:pt idx="68">
                  <c:v>0.30454129838463884</c:v>
                </c:pt>
                <c:pt idx="69">
                  <c:v>0.29259372142639439</c:v>
                </c:pt>
                <c:pt idx="70">
                  <c:v>0.28131667174641872</c:v>
                </c:pt>
                <c:pt idx="71">
                  <c:v>0.27003962206644316</c:v>
                </c:pt>
                <c:pt idx="72">
                  <c:v>0.25888448643706186</c:v>
                </c:pt>
                <c:pt idx="73">
                  <c:v>0.24827796403535507</c:v>
                </c:pt>
                <c:pt idx="74">
                  <c:v>0.23724474245656813</c:v>
                </c:pt>
                <c:pt idx="75">
                  <c:v>0.22645534897896991</c:v>
                </c:pt>
                <c:pt idx="76">
                  <c:v>0.21578786955196594</c:v>
                </c:pt>
                <c:pt idx="77">
                  <c:v>0.20603474550441947</c:v>
                </c:pt>
                <c:pt idx="78">
                  <c:v>0.19658640658335869</c:v>
                </c:pt>
                <c:pt idx="79">
                  <c:v>0.18671136848521797</c:v>
                </c:pt>
                <c:pt idx="80">
                  <c:v>0.17768972874123745</c:v>
                </c:pt>
                <c:pt idx="81">
                  <c:v>0.16933861627552582</c:v>
                </c:pt>
                <c:pt idx="82">
                  <c:v>0.1606217616580311</c:v>
                </c:pt>
                <c:pt idx="83">
                  <c:v>0.15220969216702229</c:v>
                </c:pt>
                <c:pt idx="84">
                  <c:v>0.14404145077720221</c:v>
                </c:pt>
                <c:pt idx="85">
                  <c:v>0.13550746723559903</c:v>
                </c:pt>
                <c:pt idx="86">
                  <c:v>0.12752209692167027</c:v>
                </c:pt>
                <c:pt idx="87">
                  <c:v>0.11935385553185007</c:v>
                </c:pt>
                <c:pt idx="88">
                  <c:v>0.11149039926851578</c:v>
                </c:pt>
                <c:pt idx="89">
                  <c:v>0.10356598597988431</c:v>
                </c:pt>
                <c:pt idx="90">
                  <c:v>9.612922889363007E-2</c:v>
                </c:pt>
                <c:pt idx="91">
                  <c:v>8.8204815604998488E-2</c:v>
                </c:pt>
                <c:pt idx="92">
                  <c:v>8.1804327948796107E-2</c:v>
                </c:pt>
                <c:pt idx="93">
                  <c:v>7.5038098140810749E-2</c:v>
                </c:pt>
                <c:pt idx="94">
                  <c:v>6.8515696434014006E-2</c:v>
                </c:pt>
                <c:pt idx="95">
                  <c:v>6.2054251752514555E-2</c:v>
                </c:pt>
                <c:pt idx="96">
                  <c:v>5.5958549222797971E-2</c:v>
                </c:pt>
                <c:pt idx="97">
                  <c:v>5.0106674794270112E-2</c:v>
                </c:pt>
                <c:pt idx="98">
                  <c:v>4.4681499542822412E-2</c:v>
                </c:pt>
                <c:pt idx="99">
                  <c:v>3.9439195367266033E-2</c:v>
                </c:pt>
                <c:pt idx="100">
                  <c:v>3.4745504419384399E-2</c:v>
                </c:pt>
                <c:pt idx="101">
                  <c:v>3.0356598597988449E-2</c:v>
                </c:pt>
                <c:pt idx="102">
                  <c:v>2.6089606827186973E-2</c:v>
                </c:pt>
                <c:pt idx="103">
                  <c:v>2.2188357208168252E-2</c:v>
                </c:pt>
                <c:pt idx="104">
                  <c:v>1.865284974093262E-2</c:v>
                </c:pt>
                <c:pt idx="105">
                  <c:v>1.5239256324291461E-2</c:v>
                </c:pt>
                <c:pt idx="106">
                  <c:v>1.2313319110027421E-2</c:v>
                </c:pt>
                <c:pt idx="107">
                  <c:v>1.0667479427003967E-2</c:v>
                </c:pt>
                <c:pt idx="108">
                  <c:v>8.1072843645230153E-3</c:v>
                </c:pt>
                <c:pt idx="109">
                  <c:v>6.2176165803108363E-3</c:v>
                </c:pt>
                <c:pt idx="110">
                  <c:v>4.6327339225845643E-3</c:v>
                </c:pt>
                <c:pt idx="111">
                  <c:v>3.2307223407498364E-3</c:v>
                </c:pt>
                <c:pt idx="112">
                  <c:v>2.2554099359951563E-3</c:v>
                </c:pt>
                <c:pt idx="113">
                  <c:v>1.5239256324292016E-3</c:v>
                </c:pt>
                <c:pt idx="114">
                  <c:v>6.0957025297170286E-4</c:v>
                </c:pt>
                <c:pt idx="115">
                  <c:v>1.8287107589143314E-4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</c:numCache>
            </c:numRef>
          </c:xVal>
          <c:yVal>
            <c:numRef>
              <c:f>Table!$E$615:$E$733</c:f>
              <c:numCache>
                <c:formatCode>??0.000</c:formatCode>
                <c:ptCount val="119"/>
                <c:pt idx="0">
                  <c:v>4.0728589143905784E-3</c:v>
                </c:pt>
                <c:pt idx="1">
                  <c:v>4.275483424453044E-3</c:v>
                </c:pt>
                <c:pt idx="2">
                  <c:v>4.8656129608016623E-3</c:v>
                </c:pt>
                <c:pt idx="3">
                  <c:v>5.3935317154002963E-3</c:v>
                </c:pt>
                <c:pt idx="4">
                  <c:v>5.8215618347033779E-3</c:v>
                </c:pt>
                <c:pt idx="5">
                  <c:v>6.3391851318173069E-3</c:v>
                </c:pt>
                <c:pt idx="6">
                  <c:v>6.9262480919329633E-3</c:v>
                </c:pt>
                <c:pt idx="7">
                  <c:v>7.5575597765611315E-3</c:v>
                </c:pt>
                <c:pt idx="8">
                  <c:v>8.2626921292899592E-3</c:v>
                </c:pt>
                <c:pt idx="9">
                  <c:v>8.9888540705114015E-3</c:v>
                </c:pt>
                <c:pt idx="10">
                  <c:v>9.8911348360993939E-3</c:v>
                </c:pt>
                <c:pt idx="11">
                  <c:v>1.0799548754153307E-2</c:v>
                </c:pt>
                <c:pt idx="12">
                  <c:v>1.1805222768111565E-2</c:v>
                </c:pt>
                <c:pt idx="13">
                  <c:v>1.2913632975177459E-2</c:v>
                </c:pt>
                <c:pt idx="14">
                  <c:v>1.4088196932250522E-2</c:v>
                </c:pt>
                <c:pt idx="15">
                  <c:v>1.5403831672898686E-2</c:v>
                </c:pt>
                <c:pt idx="16">
                  <c:v>1.6836659095795074E-2</c:v>
                </c:pt>
                <c:pt idx="17">
                  <c:v>1.8439472827273543E-2</c:v>
                </c:pt>
                <c:pt idx="18">
                  <c:v>2.01673651775146E-2</c:v>
                </c:pt>
                <c:pt idx="19">
                  <c:v>2.2019681637981448E-2</c:v>
                </c:pt>
                <c:pt idx="20">
                  <c:v>2.4093679121171139E-2</c:v>
                </c:pt>
                <c:pt idx="21">
                  <c:v>2.63722703701668E-2</c:v>
                </c:pt>
                <c:pt idx="22">
                  <c:v>2.880332390734882E-2</c:v>
                </c:pt>
                <c:pt idx="23">
                  <c:v>3.1743241278172733E-2</c:v>
                </c:pt>
                <c:pt idx="24">
                  <c:v>3.4393565362085078E-2</c:v>
                </c:pt>
                <c:pt idx="25">
                  <c:v>3.7875856384944569E-2</c:v>
                </c:pt>
                <c:pt idx="26">
                  <c:v>4.1320471145962122E-2</c:v>
                </c:pt>
                <c:pt idx="27">
                  <c:v>4.5053576461609394E-2</c:v>
                </c:pt>
                <c:pt idx="28">
                  <c:v>4.9312196104336625E-2</c:v>
                </c:pt>
                <c:pt idx="29">
                  <c:v>5.4102454949750779E-2</c:v>
                </c:pt>
                <c:pt idx="30">
                  <c:v>5.9179235730732638E-2</c:v>
                </c:pt>
                <c:pt idx="31">
                  <c:v>6.477495264599073E-2</c:v>
                </c:pt>
                <c:pt idx="32">
                  <c:v>7.1031993136351265E-2</c:v>
                </c:pt>
                <c:pt idx="33">
                  <c:v>7.7356282468823326E-2</c:v>
                </c:pt>
                <c:pt idx="34">
                  <c:v>7.9611362345010775E-2</c:v>
                </c:pt>
                <c:pt idx="35">
                  <c:v>8.6977766791258335E-2</c:v>
                </c:pt>
                <c:pt idx="36">
                  <c:v>9.7173604001902295E-2</c:v>
                </c:pt>
                <c:pt idx="37">
                  <c:v>0.1076803760618639</c:v>
                </c:pt>
                <c:pt idx="38">
                  <c:v>0.11818855391448041</c:v>
                </c:pt>
                <c:pt idx="39">
                  <c:v>0.13185024048606342</c:v>
                </c:pt>
                <c:pt idx="40">
                  <c:v>0.13899004745538468</c:v>
                </c:pt>
                <c:pt idx="41">
                  <c:v>0.15714654211607476</c:v>
                </c:pt>
                <c:pt idx="42">
                  <c:v>0.1705305642645063</c:v>
                </c:pt>
                <c:pt idx="43">
                  <c:v>0.18917118131745705</c:v>
                </c:pt>
                <c:pt idx="44">
                  <c:v>0.20228545426659855</c:v>
                </c:pt>
                <c:pt idx="45">
                  <c:v>0.22081331248696084</c:v>
                </c:pt>
                <c:pt idx="46">
                  <c:v>0.24538391949993954</c:v>
                </c:pt>
                <c:pt idx="47">
                  <c:v>0.26984742141165924</c:v>
                </c:pt>
                <c:pt idx="48">
                  <c:v>0.29410231591767427</c:v>
                </c:pt>
                <c:pt idx="49">
                  <c:v>0.32186757655203374</c:v>
                </c:pt>
                <c:pt idx="50">
                  <c:v>0.3529267723673013</c:v>
                </c:pt>
                <c:pt idx="51">
                  <c:v>0.38583238515266416</c:v>
                </c:pt>
                <c:pt idx="52">
                  <c:v>0.42195208817089747</c:v>
                </c:pt>
                <c:pt idx="53">
                  <c:v>0.46380367644075254</c:v>
                </c:pt>
                <c:pt idx="54">
                  <c:v>0.50712311598040016</c:v>
                </c:pt>
                <c:pt idx="55">
                  <c:v>0.55474342534419707</c:v>
                </c:pt>
                <c:pt idx="56">
                  <c:v>0.60687327305926775</c:v>
                </c:pt>
                <c:pt idx="57">
                  <c:v>0.667646300745247</c:v>
                </c:pt>
                <c:pt idx="58">
                  <c:v>0.72938007565492124</c:v>
                </c:pt>
                <c:pt idx="59">
                  <c:v>0.79892198969848716</c:v>
                </c:pt>
                <c:pt idx="60">
                  <c:v>0.87418812844239591</c:v>
                </c:pt>
                <c:pt idx="61">
                  <c:v>0.95476767445050814</c:v>
                </c:pt>
                <c:pt idx="62">
                  <c:v>1.0460142936288548</c:v>
                </c:pt>
                <c:pt idx="63">
                  <c:v>1.144726201523748</c:v>
                </c:pt>
                <c:pt idx="64">
                  <c:v>1.2530218665447177</c:v>
                </c:pt>
                <c:pt idx="65">
                  <c:v>1.3701174676045216</c:v>
                </c:pt>
                <c:pt idx="66">
                  <c:v>1.4990918128602535</c:v>
                </c:pt>
                <c:pt idx="67">
                  <c:v>1.6384638080678353</c:v>
                </c:pt>
                <c:pt idx="68">
                  <c:v>1.7942924603175447</c:v>
                </c:pt>
                <c:pt idx="69">
                  <c:v>1.962688002454664</c:v>
                </c:pt>
                <c:pt idx="70">
                  <c:v>2.1481986830629931</c:v>
                </c:pt>
                <c:pt idx="71">
                  <c:v>2.3480958789731581</c:v>
                </c:pt>
                <c:pt idx="72">
                  <c:v>2.5707608852461221</c:v>
                </c:pt>
                <c:pt idx="73">
                  <c:v>2.8008315257299281</c:v>
                </c:pt>
                <c:pt idx="74">
                  <c:v>3.0665841991187386</c:v>
                </c:pt>
                <c:pt idx="75">
                  <c:v>3.3622097626863314</c:v>
                </c:pt>
                <c:pt idx="76">
                  <c:v>3.6824292816492581</c:v>
                </c:pt>
                <c:pt idx="77">
                  <c:v>4.0293290338026324</c:v>
                </c:pt>
                <c:pt idx="78">
                  <c:v>4.398107646389545</c:v>
                </c:pt>
                <c:pt idx="79">
                  <c:v>4.8324527543823885</c:v>
                </c:pt>
                <c:pt idx="80">
                  <c:v>5.2823784457338636</c:v>
                </c:pt>
                <c:pt idx="81">
                  <c:v>5.7619172204824496</c:v>
                </c:pt>
                <c:pt idx="82">
                  <c:v>6.3231722366565801</c:v>
                </c:pt>
                <c:pt idx="83">
                  <c:v>6.9105657057562384</c:v>
                </c:pt>
                <c:pt idx="84">
                  <c:v>7.5509102092195013</c:v>
                </c:pt>
                <c:pt idx="85">
                  <c:v>8.2714760056757459</c:v>
                </c:pt>
                <c:pt idx="86">
                  <c:v>9.0416991254265611</c:v>
                </c:pt>
                <c:pt idx="87">
                  <c:v>9.898476043240338</c:v>
                </c:pt>
                <c:pt idx="88">
                  <c:v>10.833456432242135</c:v>
                </c:pt>
                <c:pt idx="89">
                  <c:v>11.844953015265158</c:v>
                </c:pt>
                <c:pt idx="90">
                  <c:v>12.942146066569714</c:v>
                </c:pt>
                <c:pt idx="91">
                  <c:v>14.165526326388093</c:v>
                </c:pt>
                <c:pt idx="92">
                  <c:v>15.496575471441416</c:v>
                </c:pt>
                <c:pt idx="93">
                  <c:v>16.969667536251425</c:v>
                </c:pt>
                <c:pt idx="94">
                  <c:v>18.53952768481691</c:v>
                </c:pt>
                <c:pt idx="95">
                  <c:v>20.301897813002878</c:v>
                </c:pt>
                <c:pt idx="96">
                  <c:v>22.19789924966036</c:v>
                </c:pt>
                <c:pt idx="97">
                  <c:v>24.281916041213474</c:v>
                </c:pt>
                <c:pt idx="98">
                  <c:v>26.577077184868305</c:v>
                </c:pt>
                <c:pt idx="99">
                  <c:v>29.083515680834278</c:v>
                </c:pt>
                <c:pt idx="100">
                  <c:v>31.761472290031033</c:v>
                </c:pt>
                <c:pt idx="101">
                  <c:v>34.698236875406117</c:v>
                </c:pt>
                <c:pt idx="102">
                  <c:v>38.165111609283336</c:v>
                </c:pt>
                <c:pt idx="103">
                  <c:v>41.640480101633912</c:v>
                </c:pt>
                <c:pt idx="104">
                  <c:v>45.64647509624092</c:v>
                </c:pt>
                <c:pt idx="105">
                  <c:v>49.91016973194759</c:v>
                </c:pt>
                <c:pt idx="106">
                  <c:v>54.445596834773319</c:v>
                </c:pt>
                <c:pt idx="107">
                  <c:v>59.533475513439612</c:v>
                </c:pt>
                <c:pt idx="108">
                  <c:v>65.145401095766005</c:v>
                </c:pt>
                <c:pt idx="109">
                  <c:v>71.29123646002887</c:v>
                </c:pt>
                <c:pt idx="110">
                  <c:v>78.228548247118454</c:v>
                </c:pt>
                <c:pt idx="111">
                  <c:v>85.445400395975327</c:v>
                </c:pt>
                <c:pt idx="112">
                  <c:v>93.457828503526301</c:v>
                </c:pt>
                <c:pt idx="113">
                  <c:v>102.24140225679062</c:v>
                </c:pt>
                <c:pt idx="114">
                  <c:v>111.81826227886893</c:v>
                </c:pt>
                <c:pt idx="115">
                  <c:v>122.22826690703685</c:v>
                </c:pt>
                <c:pt idx="116">
                  <c:v>133.71333048302682</c:v>
                </c:pt>
                <c:pt idx="117">
                  <c:v>146.26305291203016</c:v>
                </c:pt>
                <c:pt idx="118">
                  <c:v>158.80778913710319</c:v>
                </c:pt>
              </c:numCache>
            </c:numRef>
          </c:yVal>
          <c:smooth val="0"/>
        </c:ser>
        <c:ser>
          <c:idx val="7"/>
          <c:order val="6"/>
          <c:tx>
            <c:v>7</c:v>
          </c:tx>
          <c:spPr>
            <a:ln w="12700">
              <a:solidFill>
                <a:srgbClr val="0080C0"/>
              </a:solidFill>
            </a:ln>
          </c:spPr>
          <c:marker>
            <c:symbol val="circle"/>
            <c:size val="5"/>
            <c:spPr>
              <a:solidFill>
                <a:srgbClr val="0080C0"/>
              </a:solidFill>
              <a:ln w="0">
                <a:solidFill>
                  <a:srgbClr val="0080C0"/>
                </a:solidFill>
              </a:ln>
            </c:spPr>
          </c:marker>
          <c:xVal>
            <c:numRef>
              <c:f>Table!$C$735:$C$853</c:f>
              <c:numCache>
                <c:formatCode>0.000</c:formatCode>
                <c:ptCount val="119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0.99993527508090618</c:v>
                </c:pt>
                <c:pt idx="33">
                  <c:v>0.99954692556634306</c:v>
                </c:pt>
                <c:pt idx="34">
                  <c:v>0.99954692556634306</c:v>
                </c:pt>
                <c:pt idx="35">
                  <c:v>0.99954692556634306</c:v>
                </c:pt>
                <c:pt idx="36">
                  <c:v>0.99954692556634306</c:v>
                </c:pt>
                <c:pt idx="37">
                  <c:v>0.99954692556634306</c:v>
                </c:pt>
                <c:pt idx="38">
                  <c:v>0.99954692556634306</c:v>
                </c:pt>
                <c:pt idx="39">
                  <c:v>0.99941747572815531</c:v>
                </c:pt>
                <c:pt idx="40">
                  <c:v>0.99909385113268612</c:v>
                </c:pt>
                <c:pt idx="41">
                  <c:v>0.99877022653721681</c:v>
                </c:pt>
                <c:pt idx="42">
                  <c:v>0.99805825242718449</c:v>
                </c:pt>
                <c:pt idx="43">
                  <c:v>0.9968284789644013</c:v>
                </c:pt>
                <c:pt idx="44">
                  <c:v>0.99495145631067961</c:v>
                </c:pt>
                <c:pt idx="45">
                  <c:v>0.99158576051779934</c:v>
                </c:pt>
                <c:pt idx="46">
                  <c:v>0.98595469255663426</c:v>
                </c:pt>
                <c:pt idx="47">
                  <c:v>0.97391585760517796</c:v>
                </c:pt>
                <c:pt idx="48">
                  <c:v>0.94763754045307447</c:v>
                </c:pt>
                <c:pt idx="49">
                  <c:v>0.90446601941747573</c:v>
                </c:pt>
                <c:pt idx="50">
                  <c:v>0.83721682847896439</c:v>
                </c:pt>
                <c:pt idx="51">
                  <c:v>0.75799352750809057</c:v>
                </c:pt>
                <c:pt idx="52">
                  <c:v>0.6735275080906149</c:v>
                </c:pt>
                <c:pt idx="53">
                  <c:v>0.619093851132686</c:v>
                </c:pt>
                <c:pt idx="54">
                  <c:v>0.58860841423948207</c:v>
                </c:pt>
                <c:pt idx="55">
                  <c:v>0.56174757281553389</c:v>
                </c:pt>
                <c:pt idx="56">
                  <c:v>0.53695792880258897</c:v>
                </c:pt>
                <c:pt idx="57">
                  <c:v>0.51508090614886726</c:v>
                </c:pt>
                <c:pt idx="58">
                  <c:v>0.49533980582524273</c:v>
                </c:pt>
                <c:pt idx="59">
                  <c:v>0.4765695792880259</c:v>
                </c:pt>
                <c:pt idx="60">
                  <c:v>0.45922330097087372</c:v>
                </c:pt>
                <c:pt idx="61">
                  <c:v>0.44271844660194171</c:v>
                </c:pt>
                <c:pt idx="62">
                  <c:v>0.42673139158576046</c:v>
                </c:pt>
                <c:pt idx="63">
                  <c:v>0.41126213592233007</c:v>
                </c:pt>
                <c:pt idx="64">
                  <c:v>0.39624595469255663</c:v>
                </c:pt>
                <c:pt idx="65">
                  <c:v>0.38194174757281552</c:v>
                </c:pt>
                <c:pt idx="66">
                  <c:v>0.36744336569579283</c:v>
                </c:pt>
                <c:pt idx="67">
                  <c:v>0.35359223300970866</c:v>
                </c:pt>
                <c:pt idx="68">
                  <c:v>0.33980582524271841</c:v>
                </c:pt>
                <c:pt idx="69">
                  <c:v>0.32660194174757284</c:v>
                </c:pt>
                <c:pt idx="70">
                  <c:v>0.31339805825242717</c:v>
                </c:pt>
                <c:pt idx="71">
                  <c:v>0.30084142394822</c:v>
                </c:pt>
                <c:pt idx="72">
                  <c:v>0.28841423948220068</c:v>
                </c:pt>
                <c:pt idx="73">
                  <c:v>0.27689320388349514</c:v>
                </c:pt>
                <c:pt idx="74">
                  <c:v>0.2650485436893204</c:v>
                </c:pt>
                <c:pt idx="75">
                  <c:v>0.25339805825242712</c:v>
                </c:pt>
                <c:pt idx="76">
                  <c:v>0.24200647249190932</c:v>
                </c:pt>
                <c:pt idx="77">
                  <c:v>0.23119741100323621</c:v>
                </c:pt>
                <c:pt idx="78">
                  <c:v>0.22097087378640778</c:v>
                </c:pt>
                <c:pt idx="79">
                  <c:v>0.21042071197411005</c:v>
                </c:pt>
                <c:pt idx="80">
                  <c:v>0.20051779935275071</c:v>
                </c:pt>
                <c:pt idx="81">
                  <c:v>0.19113268608414236</c:v>
                </c:pt>
                <c:pt idx="82">
                  <c:v>0.18148867313915862</c:v>
                </c:pt>
                <c:pt idx="83">
                  <c:v>0.17229773462783171</c:v>
                </c:pt>
                <c:pt idx="84">
                  <c:v>0.16336569579288029</c:v>
                </c:pt>
                <c:pt idx="85">
                  <c:v>0.15417475728155339</c:v>
                </c:pt>
                <c:pt idx="86">
                  <c:v>0.14563106796116498</c:v>
                </c:pt>
                <c:pt idx="87">
                  <c:v>0.13715210355987051</c:v>
                </c:pt>
                <c:pt idx="88">
                  <c:v>0.12880258899676367</c:v>
                </c:pt>
                <c:pt idx="89">
                  <c:v>0.12032362459546919</c:v>
                </c:pt>
                <c:pt idx="90">
                  <c:v>0.11223300970873784</c:v>
                </c:pt>
                <c:pt idx="91">
                  <c:v>0.10420711974110031</c:v>
                </c:pt>
                <c:pt idx="92">
                  <c:v>9.6699029126213532E-2</c:v>
                </c:pt>
                <c:pt idx="93">
                  <c:v>8.8932038834951488E-2</c:v>
                </c:pt>
                <c:pt idx="94">
                  <c:v>8.1618122977346164E-2</c:v>
                </c:pt>
                <c:pt idx="95">
                  <c:v>7.4757281553398003E-2</c:v>
                </c:pt>
                <c:pt idx="96">
                  <c:v>6.8090614886731404E-2</c:v>
                </c:pt>
                <c:pt idx="97">
                  <c:v>6.1359223300970878E-2</c:v>
                </c:pt>
                <c:pt idx="98">
                  <c:v>5.5922330097087358E-2</c:v>
                </c:pt>
                <c:pt idx="99">
                  <c:v>5.0291262135922277E-2</c:v>
                </c:pt>
                <c:pt idx="100">
                  <c:v>4.4983818770226502E-2</c:v>
                </c:pt>
                <c:pt idx="101">
                  <c:v>4.0258899676375415E-2</c:v>
                </c:pt>
                <c:pt idx="102">
                  <c:v>3.5469255663430399E-2</c:v>
                </c:pt>
                <c:pt idx="103">
                  <c:v>3.0938511326860763E-2</c:v>
                </c:pt>
                <c:pt idx="104">
                  <c:v>2.6731391585760433E-2</c:v>
                </c:pt>
                <c:pt idx="105">
                  <c:v>2.2847896440129412E-2</c:v>
                </c:pt>
                <c:pt idx="106">
                  <c:v>1.9417475728155331E-2</c:v>
                </c:pt>
                <c:pt idx="107">
                  <c:v>1.5533980582524309E-2</c:v>
                </c:pt>
                <c:pt idx="108">
                  <c:v>1.2362459546925497E-2</c:v>
                </c:pt>
                <c:pt idx="109">
                  <c:v>1.0032362459546862E-2</c:v>
                </c:pt>
                <c:pt idx="110">
                  <c:v>7.6375404530744095E-3</c:v>
                </c:pt>
                <c:pt idx="111">
                  <c:v>5.8899676375403498E-3</c:v>
                </c:pt>
                <c:pt idx="112">
                  <c:v>4.3365695792879633E-3</c:v>
                </c:pt>
                <c:pt idx="113">
                  <c:v>2.9773462783171389E-3</c:v>
                </c:pt>
                <c:pt idx="114">
                  <c:v>2.006472491909328E-3</c:v>
                </c:pt>
                <c:pt idx="115">
                  <c:v>1.1650485436893732E-3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</c:numCache>
            </c:numRef>
          </c:xVal>
          <c:yVal>
            <c:numRef>
              <c:f>Table!$E$735:$E$853</c:f>
              <c:numCache>
                <c:formatCode>??0.000</c:formatCode>
                <c:ptCount val="119"/>
                <c:pt idx="0">
                  <c:v>2.9406588939474313E-3</c:v>
                </c:pt>
                <c:pt idx="1">
                  <c:v>3.1182016483860533E-3</c:v>
                </c:pt>
                <c:pt idx="2">
                  <c:v>3.5235135482933272E-3</c:v>
                </c:pt>
                <c:pt idx="3">
                  <c:v>3.9186530086889396E-3</c:v>
                </c:pt>
                <c:pt idx="4">
                  <c:v>4.2216042420105309E-3</c:v>
                </c:pt>
                <c:pt idx="5">
                  <c:v>4.5983062429676546E-3</c:v>
                </c:pt>
                <c:pt idx="6">
                  <c:v>5.0241222641183147E-3</c:v>
                </c:pt>
                <c:pt idx="7">
                  <c:v>5.4833173143571962E-3</c:v>
                </c:pt>
                <c:pt idx="8">
                  <c:v>6.0079974148935997E-3</c:v>
                </c:pt>
                <c:pt idx="9">
                  <c:v>6.6040449965836688E-3</c:v>
                </c:pt>
                <c:pt idx="10">
                  <c:v>7.1997745587744008E-3</c:v>
                </c:pt>
                <c:pt idx="11">
                  <c:v>7.8760895181916642E-3</c:v>
                </c:pt>
                <c:pt idx="12">
                  <c:v>8.6186845766547879E-3</c:v>
                </c:pt>
                <c:pt idx="13">
                  <c:v>9.4003811554310319E-3</c:v>
                </c:pt>
                <c:pt idx="14">
                  <c:v>1.0261868082685465E-2</c:v>
                </c:pt>
                <c:pt idx="15">
                  <c:v>1.1240339691616766E-2</c:v>
                </c:pt>
                <c:pt idx="16">
                  <c:v>1.2296058422913144E-2</c:v>
                </c:pt>
                <c:pt idx="17">
                  <c:v>1.3443806604004268E-2</c:v>
                </c:pt>
                <c:pt idx="18">
                  <c:v>1.4708380457022593E-2</c:v>
                </c:pt>
                <c:pt idx="19">
                  <c:v>1.6087871864972101E-2</c:v>
                </c:pt>
                <c:pt idx="20">
                  <c:v>1.7602150537390265E-2</c:v>
                </c:pt>
                <c:pt idx="21">
                  <c:v>1.926250058721406E-2</c:v>
                </c:pt>
                <c:pt idx="22">
                  <c:v>2.1026640299136999E-2</c:v>
                </c:pt>
                <c:pt idx="23">
                  <c:v>2.3173682927313324E-2</c:v>
                </c:pt>
                <c:pt idx="24">
                  <c:v>2.5125221673450372E-2</c:v>
                </c:pt>
                <c:pt idx="25">
                  <c:v>2.7661362088946106E-2</c:v>
                </c:pt>
                <c:pt idx="26">
                  <c:v>3.0184629223889769E-2</c:v>
                </c:pt>
                <c:pt idx="27">
                  <c:v>3.2903558320740808E-2</c:v>
                </c:pt>
                <c:pt idx="28">
                  <c:v>3.6022712167861716E-2</c:v>
                </c:pt>
                <c:pt idx="29">
                  <c:v>3.9522064835610084E-2</c:v>
                </c:pt>
                <c:pt idx="30">
                  <c:v>4.3205322042606159E-2</c:v>
                </c:pt>
                <c:pt idx="31">
                  <c:v>4.7399586371430345E-2</c:v>
                </c:pt>
                <c:pt idx="32">
                  <c:v>5.1874552192142293E-2</c:v>
                </c:pt>
                <c:pt idx="33">
                  <c:v>5.6552805003693071E-2</c:v>
                </c:pt>
                <c:pt idx="34">
                  <c:v>6.1145865784684825E-2</c:v>
                </c:pt>
                <c:pt idx="35">
                  <c:v>6.6159162367483634E-2</c:v>
                </c:pt>
                <c:pt idx="36">
                  <c:v>7.2388260514586786E-2</c:v>
                </c:pt>
                <c:pt idx="37">
                  <c:v>8.1260223445541846E-2</c:v>
                </c:pt>
                <c:pt idx="38">
                  <c:v>8.7056093485444005E-2</c:v>
                </c:pt>
                <c:pt idx="39">
                  <c:v>9.7165691600131512E-2</c:v>
                </c:pt>
                <c:pt idx="40">
                  <c:v>0.10567241192574368</c:v>
                </c:pt>
                <c:pt idx="41">
                  <c:v>0.11508723228230248</c:v>
                </c:pt>
                <c:pt idx="42">
                  <c:v>0.12488139968796418</c:v>
                </c:pt>
                <c:pt idx="43">
                  <c:v>0.13746173034802078</c:v>
                </c:pt>
                <c:pt idx="44">
                  <c:v>0.14969743945658623</c:v>
                </c:pt>
                <c:pt idx="45">
                  <c:v>0.16543122915490269</c:v>
                </c:pt>
                <c:pt idx="46">
                  <c:v>0.17915863197214393</c:v>
                </c:pt>
                <c:pt idx="47">
                  <c:v>0.19929735253031852</c:v>
                </c:pt>
                <c:pt idx="48">
                  <c:v>0.21653586915749409</c:v>
                </c:pt>
                <c:pt idx="49">
                  <c:v>0.23532892460984592</c:v>
                </c:pt>
                <c:pt idx="50">
                  <c:v>0.25906625711482489</c:v>
                </c:pt>
                <c:pt idx="51">
                  <c:v>0.28264034704919716</c:v>
                </c:pt>
                <c:pt idx="52">
                  <c:v>0.30835887780309329</c:v>
                </c:pt>
                <c:pt idx="53">
                  <c:v>0.33943888255842997</c:v>
                </c:pt>
                <c:pt idx="54">
                  <c:v>0.37131400301358058</c:v>
                </c:pt>
                <c:pt idx="55">
                  <c:v>0.40679022005910931</c:v>
                </c:pt>
                <c:pt idx="56">
                  <c:v>0.44502617684414075</c:v>
                </c:pt>
                <c:pt idx="57">
                  <c:v>0.48824064520193844</c:v>
                </c:pt>
                <c:pt idx="58">
                  <c:v>0.531692419338188</c:v>
                </c:pt>
                <c:pt idx="59">
                  <c:v>0.58328492728944525</c:v>
                </c:pt>
                <c:pt idx="60">
                  <c:v>0.63733791677156693</c:v>
                </c:pt>
                <c:pt idx="61">
                  <c:v>0.69775236746398883</c:v>
                </c:pt>
                <c:pt idx="62">
                  <c:v>0.76344092792392859</c:v>
                </c:pt>
                <c:pt idx="63">
                  <c:v>0.83588950427712627</c:v>
                </c:pt>
                <c:pt idx="64">
                  <c:v>0.91260107436626781</c:v>
                </c:pt>
                <c:pt idx="65">
                  <c:v>0.99958430977039026</c:v>
                </c:pt>
                <c:pt idx="66">
                  <c:v>1.0971717063852204</c:v>
                </c:pt>
                <c:pt idx="67">
                  <c:v>1.1962883341682271</c:v>
                </c:pt>
                <c:pt idx="68">
                  <c:v>1.3099801489608107</c:v>
                </c:pt>
                <c:pt idx="69">
                  <c:v>1.4311062553757712</c:v>
                </c:pt>
                <c:pt idx="70">
                  <c:v>1.5670416706642414</c:v>
                </c:pt>
                <c:pt idx="71">
                  <c:v>1.7157632105643381</c:v>
                </c:pt>
                <c:pt idx="72">
                  <c:v>1.8775829582114107</c:v>
                </c:pt>
                <c:pt idx="73">
                  <c:v>2.0462015238501867</c:v>
                </c:pt>
                <c:pt idx="74">
                  <c:v>2.2374394514105909</c:v>
                </c:pt>
                <c:pt idx="75">
                  <c:v>2.4538620833091636</c:v>
                </c:pt>
                <c:pt idx="76">
                  <c:v>2.688171768441979</c:v>
                </c:pt>
                <c:pt idx="77">
                  <c:v>2.944546992907263</c:v>
                </c:pt>
                <c:pt idx="78">
                  <c:v>3.2163640242556837</c:v>
                </c:pt>
                <c:pt idx="79">
                  <c:v>3.5329958129606664</c:v>
                </c:pt>
                <c:pt idx="80">
                  <c:v>3.8580797937355857</c:v>
                </c:pt>
                <c:pt idx="81">
                  <c:v>4.2084065629715006</c:v>
                </c:pt>
                <c:pt idx="82">
                  <c:v>4.6181281565920695</c:v>
                </c:pt>
                <c:pt idx="83">
                  <c:v>5.0477102353248684</c:v>
                </c:pt>
                <c:pt idx="84">
                  <c:v>5.5148179900989174</c:v>
                </c:pt>
                <c:pt idx="85">
                  <c:v>6.0422960968614809</c:v>
                </c:pt>
                <c:pt idx="86">
                  <c:v>6.607612200850328</c:v>
                </c:pt>
                <c:pt idx="87">
                  <c:v>7.2335029034563156</c:v>
                </c:pt>
                <c:pt idx="88">
                  <c:v>7.912684360457173</c:v>
                </c:pt>
                <c:pt idx="89">
                  <c:v>8.6499485119860555</c:v>
                </c:pt>
                <c:pt idx="90">
                  <c:v>9.4502163211046941</c:v>
                </c:pt>
                <c:pt idx="91">
                  <c:v>10.347474141156882</c:v>
                </c:pt>
                <c:pt idx="92">
                  <c:v>11.32451764540127</c:v>
                </c:pt>
                <c:pt idx="93">
                  <c:v>12.39361210574152</c:v>
                </c:pt>
                <c:pt idx="94">
                  <c:v>13.545186020494869</c:v>
                </c:pt>
                <c:pt idx="95">
                  <c:v>14.833297616236482</c:v>
                </c:pt>
                <c:pt idx="96">
                  <c:v>16.216727161933246</c:v>
                </c:pt>
                <c:pt idx="97">
                  <c:v>17.738403585347339</c:v>
                </c:pt>
                <c:pt idx="98">
                  <c:v>19.415551209393538</c:v>
                </c:pt>
                <c:pt idx="99">
                  <c:v>21.24875277969759</c:v>
                </c:pt>
                <c:pt idx="100">
                  <c:v>23.197395115820463</c:v>
                </c:pt>
                <c:pt idx="101">
                  <c:v>25.343563461899041</c:v>
                </c:pt>
                <c:pt idx="102">
                  <c:v>27.873761175334337</c:v>
                </c:pt>
                <c:pt idx="103">
                  <c:v>30.412313480469258</c:v>
                </c:pt>
                <c:pt idx="104">
                  <c:v>33.336115871738976</c:v>
                </c:pt>
                <c:pt idx="105">
                  <c:v>36.456063584798862</c:v>
                </c:pt>
                <c:pt idx="106">
                  <c:v>39.770648336852901</c:v>
                </c:pt>
                <c:pt idx="107">
                  <c:v>43.477900803186252</c:v>
                </c:pt>
                <c:pt idx="108">
                  <c:v>47.573867454651818</c:v>
                </c:pt>
                <c:pt idx="109">
                  <c:v>52.06049839425858</c:v>
                </c:pt>
                <c:pt idx="110">
                  <c:v>57.129973988264751</c:v>
                </c:pt>
                <c:pt idx="111">
                  <c:v>62.38975983021389</c:v>
                </c:pt>
                <c:pt idx="112">
                  <c:v>68.230226931036867</c:v>
                </c:pt>
                <c:pt idx="113">
                  <c:v>74.665757300424914</c:v>
                </c:pt>
                <c:pt idx="114">
                  <c:v>81.669125672151054</c:v>
                </c:pt>
                <c:pt idx="115">
                  <c:v>89.268273365890892</c:v>
                </c:pt>
                <c:pt idx="116">
                  <c:v>97.644933223383802</c:v>
                </c:pt>
                <c:pt idx="117">
                  <c:v>106.80195422324451</c:v>
                </c:pt>
                <c:pt idx="118">
                  <c:v>115.92429995397674</c:v>
                </c:pt>
              </c:numCache>
            </c:numRef>
          </c:yVal>
          <c:smooth val="0"/>
        </c:ser>
        <c:ser>
          <c:idx val="8"/>
          <c:order val="7"/>
          <c:tx>
            <c:v>8</c:v>
          </c:tx>
          <c:spPr>
            <a:ln w="12700">
              <a:solidFill>
                <a:srgbClr val="800000"/>
              </a:solidFill>
            </a:ln>
          </c:spPr>
          <c:marker>
            <c:symbol val="circle"/>
            <c:size val="5"/>
            <c:spPr>
              <a:solidFill>
                <a:srgbClr val="800000"/>
              </a:solidFill>
              <a:ln w="0">
                <a:solidFill>
                  <a:srgbClr val="800000"/>
                </a:solidFill>
              </a:ln>
            </c:spPr>
          </c:marker>
          <c:xVal>
            <c:numRef>
              <c:f>Table!$C$855:$C$973</c:f>
              <c:numCache>
                <c:formatCode>0.000</c:formatCode>
                <c:ptCount val="119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0.99966184228324095</c:v>
                </c:pt>
                <c:pt idx="34">
                  <c:v>0.99966184228324095</c:v>
                </c:pt>
                <c:pt idx="35">
                  <c:v>0.99966184228324095</c:v>
                </c:pt>
                <c:pt idx="36">
                  <c:v>0.99966184228324095</c:v>
                </c:pt>
                <c:pt idx="37">
                  <c:v>0.99966184228324095</c:v>
                </c:pt>
                <c:pt idx="38">
                  <c:v>0.99966184228324095</c:v>
                </c:pt>
                <c:pt idx="39">
                  <c:v>0.99966184228324095</c:v>
                </c:pt>
                <c:pt idx="40">
                  <c:v>0.99966184228324095</c:v>
                </c:pt>
                <c:pt idx="41">
                  <c:v>0.99966184228324095</c:v>
                </c:pt>
                <c:pt idx="42">
                  <c:v>0.99966184228324095</c:v>
                </c:pt>
                <c:pt idx="43">
                  <c:v>0.99925605302313003</c:v>
                </c:pt>
                <c:pt idx="44">
                  <c:v>0.99864736913296359</c:v>
                </c:pt>
                <c:pt idx="45">
                  <c:v>0.99736236980927906</c:v>
                </c:pt>
                <c:pt idx="46">
                  <c:v>0.99546868659542809</c:v>
                </c:pt>
                <c:pt idx="47">
                  <c:v>0.99147842553767074</c:v>
                </c:pt>
                <c:pt idx="48">
                  <c:v>0.98464763965913704</c:v>
                </c:pt>
                <c:pt idx="49">
                  <c:v>0.97179764642229138</c:v>
                </c:pt>
                <c:pt idx="50">
                  <c:v>0.94400108210469358</c:v>
                </c:pt>
                <c:pt idx="51">
                  <c:v>0.89638847558501289</c:v>
                </c:pt>
                <c:pt idx="52">
                  <c:v>0.82571351278236171</c:v>
                </c:pt>
                <c:pt idx="53">
                  <c:v>0.74753144866765853</c:v>
                </c:pt>
                <c:pt idx="54">
                  <c:v>0.67002569998647366</c:v>
                </c:pt>
                <c:pt idx="55">
                  <c:v>0.61132152035709453</c:v>
                </c:pt>
                <c:pt idx="56">
                  <c:v>0.57960232652509125</c:v>
                </c:pt>
                <c:pt idx="57">
                  <c:v>0.55369944542134442</c:v>
                </c:pt>
                <c:pt idx="58">
                  <c:v>0.53050182605167051</c:v>
                </c:pt>
                <c:pt idx="59">
                  <c:v>0.50831867983227375</c:v>
                </c:pt>
                <c:pt idx="60">
                  <c:v>0.48789395374002431</c:v>
                </c:pt>
                <c:pt idx="61">
                  <c:v>0.468551332341404</c:v>
                </c:pt>
                <c:pt idx="62">
                  <c:v>0.45049371026646823</c:v>
                </c:pt>
                <c:pt idx="63">
                  <c:v>0.43263898282158797</c:v>
                </c:pt>
                <c:pt idx="64">
                  <c:v>0.41539293926687404</c:v>
                </c:pt>
                <c:pt idx="65">
                  <c:v>0.39949952657919652</c:v>
                </c:pt>
                <c:pt idx="66">
                  <c:v>0.38286216691464903</c:v>
                </c:pt>
                <c:pt idx="67">
                  <c:v>0.36730691194373055</c:v>
                </c:pt>
                <c:pt idx="68">
                  <c:v>0.35208981468957123</c:v>
                </c:pt>
                <c:pt idx="69">
                  <c:v>0.33727850669552273</c:v>
                </c:pt>
                <c:pt idx="70">
                  <c:v>0.3227377248748815</c:v>
                </c:pt>
                <c:pt idx="71">
                  <c:v>0.30873799540105495</c:v>
                </c:pt>
                <c:pt idx="72">
                  <c:v>0.29534694981739473</c:v>
                </c:pt>
                <c:pt idx="73">
                  <c:v>0.28290274584066</c:v>
                </c:pt>
                <c:pt idx="74">
                  <c:v>0.26984985797375904</c:v>
                </c:pt>
                <c:pt idx="75">
                  <c:v>0.25727039091032045</c:v>
                </c:pt>
                <c:pt idx="76">
                  <c:v>0.24523197619369663</c:v>
                </c:pt>
                <c:pt idx="77">
                  <c:v>0.23366698228053562</c:v>
                </c:pt>
                <c:pt idx="78">
                  <c:v>0.22257540917083729</c:v>
                </c:pt>
                <c:pt idx="79">
                  <c:v>0.21141620451778709</c:v>
                </c:pt>
                <c:pt idx="80">
                  <c:v>0.20079805221155145</c:v>
                </c:pt>
                <c:pt idx="81">
                  <c:v>0.19099147842553765</c:v>
                </c:pt>
                <c:pt idx="82">
                  <c:v>0.18057622074935742</c:v>
                </c:pt>
                <c:pt idx="83">
                  <c:v>0.17104017313675091</c:v>
                </c:pt>
                <c:pt idx="84">
                  <c:v>0.16150412552414439</c:v>
                </c:pt>
                <c:pt idx="85">
                  <c:v>0.15176518328148247</c:v>
                </c:pt>
                <c:pt idx="86">
                  <c:v>0.14256729338563501</c:v>
                </c:pt>
                <c:pt idx="87">
                  <c:v>0.13350466657649129</c:v>
                </c:pt>
                <c:pt idx="88">
                  <c:v>0.12450967131069923</c:v>
                </c:pt>
                <c:pt idx="89">
                  <c:v>0.11571757067496269</c:v>
                </c:pt>
                <c:pt idx="90">
                  <c:v>0.10733125929933707</c:v>
                </c:pt>
                <c:pt idx="91">
                  <c:v>9.8809684837007916E-2</c:v>
                </c:pt>
                <c:pt idx="92">
                  <c:v>9.0626268091437812E-2</c:v>
                </c:pt>
                <c:pt idx="93">
                  <c:v>8.2645745975923113E-2</c:v>
                </c:pt>
                <c:pt idx="94">
                  <c:v>7.5138644663871212E-2</c:v>
                </c:pt>
                <c:pt idx="95">
                  <c:v>6.8172595698633875E-2</c:v>
                </c:pt>
                <c:pt idx="96">
                  <c:v>6.1409441363451944E-2</c:v>
                </c:pt>
                <c:pt idx="97">
                  <c:v>5.5457865548491747E-2</c:v>
                </c:pt>
                <c:pt idx="98">
                  <c:v>4.9032868930068974E-2</c:v>
                </c:pt>
                <c:pt idx="99">
                  <c:v>4.3351819288516058E-2</c:v>
                </c:pt>
                <c:pt idx="100">
                  <c:v>3.80089273637223E-2</c:v>
                </c:pt>
                <c:pt idx="101">
                  <c:v>3.3071824699039576E-2</c:v>
                </c:pt>
                <c:pt idx="102">
                  <c:v>2.8202353577708505E-2</c:v>
                </c:pt>
                <c:pt idx="103">
                  <c:v>2.4212092519951156E-2</c:v>
                </c:pt>
                <c:pt idx="104">
                  <c:v>2.0154199918842042E-2</c:v>
                </c:pt>
                <c:pt idx="105">
                  <c:v>1.650209657784385E-2</c:v>
                </c:pt>
                <c:pt idx="106">
                  <c:v>1.3729203300419268E-2</c:v>
                </c:pt>
                <c:pt idx="107">
                  <c:v>1.0753415392939281E-2</c:v>
                </c:pt>
                <c:pt idx="108">
                  <c:v>8.1834167455701046E-3</c:v>
                </c:pt>
                <c:pt idx="109">
                  <c:v>6.1544704450154919E-3</c:v>
                </c:pt>
                <c:pt idx="110">
                  <c:v>4.328418774516396E-3</c:v>
                </c:pt>
                <c:pt idx="111">
                  <c:v>2.7728932774245818E-3</c:v>
                </c:pt>
                <c:pt idx="112">
                  <c:v>1.5555254970918142E-3</c:v>
                </c:pt>
                <c:pt idx="113">
                  <c:v>1.0821046936290157E-3</c:v>
                </c:pt>
                <c:pt idx="114">
                  <c:v>6.0868389016632829E-4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</c:numCache>
            </c:numRef>
          </c:xVal>
          <c:yVal>
            <c:numRef>
              <c:f>Table!$E$855:$E$973</c:f>
              <c:numCache>
                <c:formatCode>??0.000</c:formatCode>
                <c:ptCount val="119"/>
                <c:pt idx="0">
                  <c:v>2.5639176036310767E-3</c:v>
                </c:pt>
                <c:pt idx="1">
                  <c:v>2.7187145419768507E-3</c:v>
                </c:pt>
                <c:pt idx="2">
                  <c:v>3.07210007651549E-3</c:v>
                </c:pt>
                <c:pt idx="3">
                  <c:v>3.4166164093968059E-3</c:v>
                </c:pt>
                <c:pt idx="4">
                  <c:v>3.6807551715475912E-3</c:v>
                </c:pt>
                <c:pt idx="5">
                  <c:v>4.0091961524328385E-3</c:v>
                </c:pt>
                <c:pt idx="6">
                  <c:v>4.3804589312554402E-3</c:v>
                </c:pt>
                <c:pt idx="7">
                  <c:v>4.7808243987467434E-3</c:v>
                </c:pt>
                <c:pt idx="8">
                  <c:v>5.2382853265711248E-3</c:v>
                </c:pt>
                <c:pt idx="9">
                  <c:v>5.7579705204038167E-3</c:v>
                </c:pt>
                <c:pt idx="10">
                  <c:v>6.2773784376729726E-3</c:v>
                </c:pt>
                <c:pt idx="11">
                  <c:v>6.8670475875420604E-3</c:v>
                </c:pt>
                <c:pt idx="12">
                  <c:v>7.514505389153066E-3</c:v>
                </c:pt>
                <c:pt idx="13">
                  <c:v>8.1960552360760535E-3</c:v>
                </c:pt>
                <c:pt idx="14">
                  <c:v>8.9471731241901366E-3</c:v>
                </c:pt>
                <c:pt idx="15">
                  <c:v>9.8002882501762624E-3</c:v>
                </c:pt>
                <c:pt idx="16">
                  <c:v>1.0720754015595378E-2</c:v>
                </c:pt>
                <c:pt idx="17">
                  <c:v>1.1721458916150798E-2</c:v>
                </c:pt>
                <c:pt idx="18">
                  <c:v>1.28240224162965E-2</c:v>
                </c:pt>
                <c:pt idx="19">
                  <c:v>1.4026780856651258E-2</c:v>
                </c:pt>
                <c:pt idx="20">
                  <c:v>1.5347058347184792E-2</c:v>
                </c:pt>
                <c:pt idx="21">
                  <c:v>1.6794693341401521E-2</c:v>
                </c:pt>
                <c:pt idx="22">
                  <c:v>1.8332821028354093E-2</c:v>
                </c:pt>
                <c:pt idx="23">
                  <c:v>2.0204796183805777E-2</c:v>
                </c:pt>
                <c:pt idx="24">
                  <c:v>2.190631435569829E-2</c:v>
                </c:pt>
                <c:pt idx="25">
                  <c:v>2.411753819738674E-2</c:v>
                </c:pt>
                <c:pt idx="26">
                  <c:v>2.6317538013503276E-2</c:v>
                </c:pt>
                <c:pt idx="27">
                  <c:v>2.868813264071057E-2</c:v>
                </c:pt>
                <c:pt idx="28">
                  <c:v>3.1407677390877659E-2</c:v>
                </c:pt>
                <c:pt idx="29">
                  <c:v>3.4458711948003616E-2</c:v>
                </c:pt>
                <c:pt idx="30">
                  <c:v>3.7670090190871343E-2</c:v>
                </c:pt>
                <c:pt idx="31">
                  <c:v>4.1327008090831778E-2</c:v>
                </c:pt>
                <c:pt idx="32">
                  <c:v>4.5228665527872774E-2</c:v>
                </c:pt>
                <c:pt idx="33">
                  <c:v>4.930756592752792E-2</c:v>
                </c:pt>
                <c:pt idx="34">
                  <c:v>5.3302501794943093E-2</c:v>
                </c:pt>
                <c:pt idx="35">
                  <c:v>5.7676242850159175E-2</c:v>
                </c:pt>
                <c:pt idx="36">
                  <c:v>6.3109313341114137E-2</c:v>
                </c:pt>
                <c:pt idx="37">
                  <c:v>7.0846451542032146E-2</c:v>
                </c:pt>
                <c:pt idx="38">
                  <c:v>7.6148024838855327E-2</c:v>
                </c:pt>
                <c:pt idx="39">
                  <c:v>8.4717252170441501E-2</c:v>
                </c:pt>
                <c:pt idx="40">
                  <c:v>9.2135707174335196E-2</c:v>
                </c:pt>
                <c:pt idx="41">
                  <c:v>0.1003456229955873</c:v>
                </c:pt>
                <c:pt idx="42">
                  <c:v>0.10888718753083472</c:v>
                </c:pt>
                <c:pt idx="43">
                  <c:v>0.11985793474471451</c:v>
                </c:pt>
                <c:pt idx="44">
                  <c:v>0.13052928812999004</c:v>
                </c:pt>
                <c:pt idx="45">
                  <c:v>0.14425268140262187</c:v>
                </c:pt>
                <c:pt idx="46">
                  <c:v>0.15623109380740199</c:v>
                </c:pt>
                <c:pt idx="47">
                  <c:v>0.17381064845964969</c:v>
                </c:pt>
                <c:pt idx="48">
                  <c:v>0.18889285904364625</c:v>
                </c:pt>
                <c:pt idx="49">
                  <c:v>0.20535835213661355</c:v>
                </c:pt>
                <c:pt idx="50">
                  <c:v>0.22615275828552484</c:v>
                </c:pt>
                <c:pt idx="51">
                  <c:v>0.24677066736199293</c:v>
                </c:pt>
                <c:pt idx="52">
                  <c:v>0.26919391603614351</c:v>
                </c:pt>
                <c:pt idx="53">
                  <c:v>0.29617908088362943</c:v>
                </c:pt>
                <c:pt idx="54">
                  <c:v>0.32379092319471464</c:v>
                </c:pt>
                <c:pt idx="55">
                  <c:v>0.35459668018966595</c:v>
                </c:pt>
                <c:pt idx="56">
                  <c:v>0.38789614909203612</c:v>
                </c:pt>
                <c:pt idx="57">
                  <c:v>0.42554790659970659</c:v>
                </c:pt>
                <c:pt idx="58">
                  <c:v>0.46340965489149527</c:v>
                </c:pt>
                <c:pt idx="59">
                  <c:v>0.50837004642589467</c:v>
                </c:pt>
                <c:pt idx="60">
                  <c:v>0.55547746011627119</c:v>
                </c:pt>
                <c:pt idx="61">
                  <c:v>0.60813274003790729</c:v>
                </c:pt>
                <c:pt idx="62">
                  <c:v>0.66538944885393281</c:v>
                </c:pt>
                <c:pt idx="63">
                  <c:v>0.72853944239636859</c:v>
                </c:pt>
                <c:pt idx="64">
                  <c:v>0.79540684877462675</c:v>
                </c:pt>
                <c:pt idx="65">
                  <c:v>0.87123251285361503</c:v>
                </c:pt>
                <c:pt idx="66">
                  <c:v>0.95630187058673932</c:v>
                </c:pt>
                <c:pt idx="67">
                  <c:v>1.0427066181938602</c:v>
                </c:pt>
                <c:pt idx="68">
                  <c:v>1.1418200890011074</c:v>
                </c:pt>
                <c:pt idx="69">
                  <c:v>1.2474150989255597</c:v>
                </c:pt>
                <c:pt idx="70">
                  <c:v>1.3659231670409604</c:v>
                </c:pt>
                <c:pt idx="71">
                  <c:v>1.4955791669588419</c:v>
                </c:pt>
                <c:pt idx="72">
                  <c:v>1.6366568598299347</c:v>
                </c:pt>
                <c:pt idx="73">
                  <c:v>1.783663276939558</c:v>
                </c:pt>
                <c:pt idx="74">
                  <c:v>1.9503898367439321</c:v>
                </c:pt>
                <c:pt idx="75">
                  <c:v>2.1390758182841734</c:v>
                </c:pt>
                <c:pt idx="76">
                  <c:v>2.3433580908862104</c:v>
                </c:pt>
                <c:pt idx="77">
                  <c:v>2.5668791929847066</c:v>
                </c:pt>
                <c:pt idx="78">
                  <c:v>2.8038637813042797</c:v>
                </c:pt>
                <c:pt idx="79">
                  <c:v>3.0799223256494108</c:v>
                </c:pt>
                <c:pt idx="80">
                  <c:v>3.3633504205472295</c:v>
                </c:pt>
                <c:pt idx="81">
                  <c:v>3.668787957224378</c:v>
                </c:pt>
                <c:pt idx="82">
                  <c:v>4.0260107675278052</c:v>
                </c:pt>
                <c:pt idx="83">
                  <c:v>4.4005500602631988</c:v>
                </c:pt>
                <c:pt idx="84">
                  <c:v>4.8078074426717441</c:v>
                </c:pt>
                <c:pt idx="85">
                  <c:v>5.2677008545495125</c:v>
                </c:pt>
                <c:pt idx="86">
                  <c:v>5.7605846643868315</c:v>
                </c:pt>
                <c:pt idx="87">
                  <c:v>6.306282583350181</c:v>
                </c:pt>
                <c:pt idx="88">
                  <c:v>6.8984443489924363</c:v>
                </c:pt>
                <c:pt idx="89">
                  <c:v>7.5412483991350632</c:v>
                </c:pt>
                <c:pt idx="90">
                  <c:v>8.2389844194970152</c:v>
                </c:pt>
                <c:pt idx="91">
                  <c:v>9.0212837857001436</c:v>
                </c:pt>
                <c:pt idx="92">
                  <c:v>9.8731479565796203</c:v>
                </c:pt>
                <c:pt idx="93">
                  <c:v>10.805270843833894</c:v>
                </c:pt>
                <c:pt idx="94">
                  <c:v>11.809306364526508</c:v>
                </c:pt>
                <c:pt idx="95">
                  <c:v>12.932387098033606</c:v>
                </c:pt>
                <c:pt idx="96">
                  <c:v>14.138574992216201</c:v>
                </c:pt>
                <c:pt idx="97">
                  <c:v>15.465300813539329</c:v>
                </c:pt>
                <c:pt idx="98">
                  <c:v>16.927576386498856</c:v>
                </c:pt>
                <c:pt idx="99">
                  <c:v>18.525913119339968</c:v>
                </c:pt>
                <c:pt idx="100">
                  <c:v>20.22490429316543</c:v>
                </c:pt>
                <c:pt idx="101">
                  <c:v>22.096113853973684</c:v>
                </c:pt>
                <c:pt idx="102">
                  <c:v>24.302153019570099</c:v>
                </c:pt>
                <c:pt idx="103">
                  <c:v>26.515478092244038</c:v>
                </c:pt>
                <c:pt idx="104">
                  <c:v>29.064698757022406</c:v>
                </c:pt>
                <c:pt idx="105">
                  <c:v>31.784922383993049</c:v>
                </c:pt>
                <c:pt idx="106">
                  <c:v>34.674860490044736</c:v>
                </c:pt>
                <c:pt idx="107">
                  <c:v>37.907163170419174</c:v>
                </c:pt>
                <c:pt idx="108">
                  <c:v>41.478376759044984</c:v>
                </c:pt>
                <c:pt idx="109">
                  <c:v>45.390204843128522</c:v>
                </c:pt>
                <c:pt idx="110">
                  <c:v>49.810206681288975</c:v>
                </c:pt>
                <c:pt idx="111">
                  <c:v>54.396137249182985</c:v>
                </c:pt>
                <c:pt idx="112">
                  <c:v>59.48834869648018</c:v>
                </c:pt>
                <c:pt idx="113">
                  <c:v>65.099400412682442</c:v>
                </c:pt>
                <c:pt idx="114">
                  <c:v>71.205535160217963</c:v>
                </c:pt>
                <c:pt idx="115">
                  <c:v>77.831121209886589</c:v>
                </c:pt>
                <c:pt idx="116">
                  <c:v>85.134615417709725</c:v>
                </c:pt>
                <c:pt idx="117">
                  <c:v>93.11848848326153</c:v>
                </c:pt>
                <c:pt idx="118">
                  <c:v>101.07212868735766</c:v>
                </c:pt>
              </c:numCache>
            </c:numRef>
          </c:yVal>
          <c:smooth val="0"/>
        </c:ser>
        <c:ser>
          <c:idx val="9"/>
          <c:order val="8"/>
          <c:tx>
            <c:v>9</c:v>
          </c:tx>
          <c:spPr>
            <a:ln w="12700">
              <a:solidFill>
                <a:srgbClr val="008000"/>
              </a:solidFill>
            </a:ln>
          </c:spPr>
          <c:marker>
            <c:symbol val="circle"/>
            <c:size val="5"/>
            <c:spPr>
              <a:solidFill>
                <a:srgbClr val="008000"/>
              </a:solidFill>
              <a:ln w="0">
                <a:solidFill>
                  <a:srgbClr val="008000"/>
                </a:solidFill>
              </a:ln>
            </c:spPr>
          </c:marker>
          <c:xVal>
            <c:numRef>
              <c:f>Table!$C$975:$C$1093</c:f>
              <c:numCache>
                <c:formatCode>0.000</c:formatCode>
                <c:ptCount val="119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0.99974619289340105</c:v>
                </c:pt>
                <c:pt idx="33">
                  <c:v>0.99942893401015231</c:v>
                </c:pt>
                <c:pt idx="34">
                  <c:v>0.99942893401015231</c:v>
                </c:pt>
                <c:pt idx="35">
                  <c:v>0.99942893401015231</c:v>
                </c:pt>
                <c:pt idx="36">
                  <c:v>0.99942893401015231</c:v>
                </c:pt>
                <c:pt idx="37">
                  <c:v>0.99942893401015231</c:v>
                </c:pt>
                <c:pt idx="38">
                  <c:v>0.99942893401015231</c:v>
                </c:pt>
                <c:pt idx="39">
                  <c:v>0.99942893401015231</c:v>
                </c:pt>
                <c:pt idx="40">
                  <c:v>0.99942893401015231</c:v>
                </c:pt>
                <c:pt idx="41">
                  <c:v>0.99942893401015231</c:v>
                </c:pt>
                <c:pt idx="42">
                  <c:v>0.99904822335025378</c:v>
                </c:pt>
                <c:pt idx="43">
                  <c:v>0.99822335025380715</c:v>
                </c:pt>
                <c:pt idx="44">
                  <c:v>0.99720812182741114</c:v>
                </c:pt>
                <c:pt idx="45">
                  <c:v>0.99416243654822334</c:v>
                </c:pt>
                <c:pt idx="46">
                  <c:v>0.9913071065989848</c:v>
                </c:pt>
                <c:pt idx="47">
                  <c:v>0.98673857868020309</c:v>
                </c:pt>
                <c:pt idx="48">
                  <c:v>0.96694162436548226</c:v>
                </c:pt>
                <c:pt idx="49">
                  <c:v>0.93984771573604065</c:v>
                </c:pt>
                <c:pt idx="50">
                  <c:v>0.89720812182741116</c:v>
                </c:pt>
                <c:pt idx="51">
                  <c:v>0.8279187817258884</c:v>
                </c:pt>
                <c:pt idx="52">
                  <c:v>0.75526649746192898</c:v>
                </c:pt>
                <c:pt idx="53">
                  <c:v>0.67912436548223343</c:v>
                </c:pt>
                <c:pt idx="54">
                  <c:v>0.62620558375634516</c:v>
                </c:pt>
                <c:pt idx="55">
                  <c:v>0.59657360406091375</c:v>
                </c:pt>
                <c:pt idx="56">
                  <c:v>0.56922588832487309</c:v>
                </c:pt>
                <c:pt idx="57">
                  <c:v>0.54441624365482233</c:v>
                </c:pt>
                <c:pt idx="58">
                  <c:v>0.52087563451776653</c:v>
                </c:pt>
                <c:pt idx="59">
                  <c:v>0.49866751269035536</c:v>
                </c:pt>
                <c:pt idx="60">
                  <c:v>0.48045685279187822</c:v>
                </c:pt>
                <c:pt idx="61">
                  <c:v>0.46288071065989844</c:v>
                </c:pt>
                <c:pt idx="62">
                  <c:v>0.44631979695431467</c:v>
                </c:pt>
                <c:pt idx="63">
                  <c:v>0.42842639593908627</c:v>
                </c:pt>
                <c:pt idx="64">
                  <c:v>0.41345177664974619</c:v>
                </c:pt>
                <c:pt idx="65">
                  <c:v>0.39720812182741128</c:v>
                </c:pt>
                <c:pt idx="66">
                  <c:v>0.3811548223350254</c:v>
                </c:pt>
                <c:pt idx="67">
                  <c:v>0.36675126903553301</c:v>
                </c:pt>
                <c:pt idx="68">
                  <c:v>0.35266497461928936</c:v>
                </c:pt>
                <c:pt idx="69">
                  <c:v>0.33921319796954308</c:v>
                </c:pt>
                <c:pt idx="70">
                  <c:v>0.32557106598984775</c:v>
                </c:pt>
                <c:pt idx="71">
                  <c:v>0.31129441624365495</c:v>
                </c:pt>
                <c:pt idx="72">
                  <c:v>0.29815989847715729</c:v>
                </c:pt>
                <c:pt idx="73">
                  <c:v>0.28604060913705587</c:v>
                </c:pt>
                <c:pt idx="74">
                  <c:v>0.27366751269035527</c:v>
                </c:pt>
                <c:pt idx="75">
                  <c:v>0.26148477157360417</c:v>
                </c:pt>
                <c:pt idx="76">
                  <c:v>0.24968274111675126</c:v>
                </c:pt>
                <c:pt idx="77">
                  <c:v>0.23838832487309658</c:v>
                </c:pt>
                <c:pt idx="78">
                  <c:v>0.22753807106598989</c:v>
                </c:pt>
                <c:pt idx="79">
                  <c:v>0.21649746192893415</c:v>
                </c:pt>
                <c:pt idx="80">
                  <c:v>0.20615482233502536</c:v>
                </c:pt>
                <c:pt idx="81">
                  <c:v>0.19631979695431478</c:v>
                </c:pt>
                <c:pt idx="82">
                  <c:v>0.18616751269035536</c:v>
                </c:pt>
                <c:pt idx="83">
                  <c:v>0.17639593908629447</c:v>
                </c:pt>
                <c:pt idx="84">
                  <c:v>0.16725888324873095</c:v>
                </c:pt>
                <c:pt idx="85">
                  <c:v>0.15767766497461944</c:v>
                </c:pt>
                <c:pt idx="86">
                  <c:v>0.14860406091370559</c:v>
                </c:pt>
                <c:pt idx="87">
                  <c:v>0.13959390862944165</c:v>
                </c:pt>
                <c:pt idx="88">
                  <c:v>0.13071065989847708</c:v>
                </c:pt>
                <c:pt idx="89">
                  <c:v>0.12176395939086293</c:v>
                </c:pt>
                <c:pt idx="90">
                  <c:v>0.113261421319797</c:v>
                </c:pt>
                <c:pt idx="91">
                  <c:v>0.10488578680203042</c:v>
                </c:pt>
                <c:pt idx="92">
                  <c:v>9.68274111675127E-2</c:v>
                </c:pt>
                <c:pt idx="93">
                  <c:v>8.8642131979695504E-2</c:v>
                </c:pt>
                <c:pt idx="94">
                  <c:v>8.1027918781725994E-2</c:v>
                </c:pt>
                <c:pt idx="95">
                  <c:v>7.4175126903553323E-2</c:v>
                </c:pt>
                <c:pt idx="96">
                  <c:v>6.6941624365482344E-2</c:v>
                </c:pt>
                <c:pt idx="97">
                  <c:v>6.0406091370558523E-2</c:v>
                </c:pt>
                <c:pt idx="98">
                  <c:v>5.4251269035533123E-2</c:v>
                </c:pt>
                <c:pt idx="99">
                  <c:v>4.8477157360406142E-2</c:v>
                </c:pt>
                <c:pt idx="100">
                  <c:v>4.3083756345177693E-2</c:v>
                </c:pt>
                <c:pt idx="101">
                  <c:v>3.7753807106599035E-2</c:v>
                </c:pt>
                <c:pt idx="102">
                  <c:v>3.248730964467017E-2</c:v>
                </c:pt>
                <c:pt idx="103">
                  <c:v>2.7982233502538034E-2</c:v>
                </c:pt>
                <c:pt idx="104">
                  <c:v>2.3984771573604124E-2</c:v>
                </c:pt>
                <c:pt idx="105">
                  <c:v>2.0368020304568524E-2</c:v>
                </c:pt>
                <c:pt idx="106">
                  <c:v>1.7195431472081246E-2</c:v>
                </c:pt>
                <c:pt idx="107">
                  <c:v>1.4213197969543123E-2</c:v>
                </c:pt>
                <c:pt idx="108">
                  <c:v>1.1484771573604058E-2</c:v>
                </c:pt>
                <c:pt idx="109">
                  <c:v>8.9467005076142581E-3</c:v>
                </c:pt>
                <c:pt idx="110">
                  <c:v>6.8527918781726704E-3</c:v>
                </c:pt>
                <c:pt idx="111">
                  <c:v>5.0126903553299185E-3</c:v>
                </c:pt>
                <c:pt idx="112">
                  <c:v>2.9187817258884419E-3</c:v>
                </c:pt>
                <c:pt idx="113">
                  <c:v>2.9187817258884419E-3</c:v>
                </c:pt>
                <c:pt idx="114">
                  <c:v>1.5862944162438053E-3</c:v>
                </c:pt>
                <c:pt idx="115">
                  <c:v>7.6142131979706207E-4</c:v>
                </c:pt>
                <c:pt idx="116">
                  <c:v>3.8071065989853103E-4</c:v>
                </c:pt>
                <c:pt idx="117">
                  <c:v>3.8071065989853103E-4</c:v>
                </c:pt>
                <c:pt idx="118">
                  <c:v>0</c:v>
                </c:pt>
              </c:numCache>
            </c:numRef>
          </c:xVal>
          <c:yVal>
            <c:numRef>
              <c:f>Table!$E$975:$E$1093</c:f>
              <c:numCache>
                <c:formatCode>??0.000</c:formatCode>
                <c:ptCount val="119"/>
                <c:pt idx="0">
                  <c:v>2.7107792642640967E-3</c:v>
                </c:pt>
                <c:pt idx="1">
                  <c:v>2.8744429990288241E-3</c:v>
                </c:pt>
                <c:pt idx="2">
                  <c:v>3.2480705204287154E-3</c:v>
                </c:pt>
                <c:pt idx="3">
                  <c:v>3.6123208107080741E-3</c:v>
                </c:pt>
                <c:pt idx="4">
                  <c:v>3.8915894885753698E-3</c:v>
                </c:pt>
                <c:pt idx="5">
                  <c:v>4.2388436278103367E-3</c:v>
                </c:pt>
                <c:pt idx="6">
                  <c:v>4.6313724052562556E-3</c:v>
                </c:pt>
                <c:pt idx="7">
                  <c:v>5.0546708786025898E-3</c:v>
                </c:pt>
                <c:pt idx="8">
                  <c:v>5.5383352505001589E-3</c:v>
                </c:pt>
                <c:pt idx="9">
                  <c:v>6.0877881055340435E-3</c:v>
                </c:pt>
                <c:pt idx="10">
                  <c:v>6.636947801553052E-3</c:v>
                </c:pt>
                <c:pt idx="11">
                  <c:v>7.2603933061892332E-3</c:v>
                </c:pt>
                <c:pt idx="12">
                  <c:v>7.9449376069138343E-3</c:v>
                </c:pt>
                <c:pt idx="13">
                  <c:v>8.6655267514263931E-3</c:v>
                </c:pt>
                <c:pt idx="14">
                  <c:v>9.459668807018937E-3</c:v>
                </c:pt>
                <c:pt idx="15">
                  <c:v>1.0361650520580277E-2</c:v>
                </c:pt>
                <c:pt idx="16">
                  <c:v>1.1334840730292705E-2</c:v>
                </c:pt>
                <c:pt idx="17">
                  <c:v>1.2392866187207285E-2</c:v>
                </c:pt>
                <c:pt idx="18">
                  <c:v>1.3558584722583226E-2</c:v>
                </c:pt>
                <c:pt idx="19">
                  <c:v>1.4830237382331274E-2</c:v>
                </c:pt>
                <c:pt idx="20">
                  <c:v>1.6226140604550392E-2</c:v>
                </c:pt>
                <c:pt idx="21">
                  <c:v>1.7756696391128018E-2</c:v>
                </c:pt>
                <c:pt idx="22">
                  <c:v>1.9382928308127444E-2</c:v>
                </c:pt>
                <c:pt idx="23">
                  <c:v>2.1362130536556841E-2</c:v>
                </c:pt>
                <c:pt idx="24">
                  <c:v>2.3161111974806855E-2</c:v>
                </c:pt>
                <c:pt idx="25">
                  <c:v>2.5498995115125569E-2</c:v>
                </c:pt>
                <c:pt idx="26">
                  <c:v>2.7825011315672568E-2</c:v>
                </c:pt>
                <c:pt idx="27">
                  <c:v>3.0331394028716291E-2</c:v>
                </c:pt>
                <c:pt idx="28">
                  <c:v>3.3206714790409535E-2</c:v>
                </c:pt>
                <c:pt idx="29">
                  <c:v>3.6432513154716219E-2</c:v>
                </c:pt>
                <c:pt idx="30">
                  <c:v>3.9827839719870271E-2</c:v>
                </c:pt>
                <c:pt idx="31">
                  <c:v>4.3694226533662492E-2</c:v>
                </c:pt>
                <c:pt idx="32">
                  <c:v>4.7819371609157044E-2</c:v>
                </c:pt>
                <c:pt idx="33">
                  <c:v>5.2131912155984499E-2</c:v>
                </c:pt>
                <c:pt idx="34">
                  <c:v>5.8831027669683129E-2</c:v>
                </c:pt>
                <c:pt idx="35">
                  <c:v>6.2220000741801361E-2</c:v>
                </c:pt>
                <c:pt idx="36">
                  <c:v>6.5379288011715761E-2</c:v>
                </c:pt>
                <c:pt idx="37">
                  <c:v>7.3378051156702775E-2</c:v>
                </c:pt>
                <c:pt idx="38">
                  <c:v>8.5762843470339592E-2</c:v>
                </c:pt>
                <c:pt idx="39">
                  <c:v>9.3542817413699048E-2</c:v>
                </c:pt>
                <c:pt idx="40">
                  <c:v>9.9127664656322348E-2</c:v>
                </c:pt>
                <c:pt idx="41">
                  <c:v>0.10596375571955584</c:v>
                </c:pt>
                <c:pt idx="42">
                  <c:v>0.11759705975707428</c:v>
                </c:pt>
                <c:pt idx="43">
                  <c:v>0.13032689508807799</c:v>
                </c:pt>
                <c:pt idx="44">
                  <c:v>0.14026212610615066</c:v>
                </c:pt>
                <c:pt idx="45">
                  <c:v>0.15644425685648555</c:v>
                </c:pt>
                <c:pt idx="46">
                  <c:v>0.16828886854042152</c:v>
                </c:pt>
                <c:pt idx="47">
                  <c:v>0.18182764445693828</c:v>
                </c:pt>
                <c:pt idx="48">
                  <c:v>0.20134649397077514</c:v>
                </c:pt>
                <c:pt idx="49">
                  <c:v>0.21832707329977491</c:v>
                </c:pt>
                <c:pt idx="50">
                  <c:v>0.23790695474887222</c:v>
                </c:pt>
                <c:pt idx="51">
                  <c:v>0.26264439131856143</c:v>
                </c:pt>
                <c:pt idx="52">
                  <c:v>0.28652027640303895</c:v>
                </c:pt>
                <c:pt idx="53">
                  <c:v>0.31209978909882302</c:v>
                </c:pt>
                <c:pt idx="54">
                  <c:v>0.34252235729554559</c:v>
                </c:pt>
                <c:pt idx="55">
                  <c:v>0.37294851883317559</c:v>
                </c:pt>
                <c:pt idx="56">
                  <c:v>0.40880973192872894</c:v>
                </c:pt>
                <c:pt idx="57">
                  <c:v>0.44866811161755232</c:v>
                </c:pt>
                <c:pt idx="58">
                  <c:v>0.48998302872764793</c:v>
                </c:pt>
                <c:pt idx="59">
                  <c:v>0.5364158507729786</c:v>
                </c:pt>
                <c:pt idx="60">
                  <c:v>0.58702863348644474</c:v>
                </c:pt>
                <c:pt idx="61">
                  <c:v>0.64165103605098239</c:v>
                </c:pt>
                <c:pt idx="62">
                  <c:v>0.70312657061798067</c:v>
                </c:pt>
                <c:pt idx="63">
                  <c:v>0.77112596646794918</c:v>
                </c:pt>
                <c:pt idx="64">
                  <c:v>0.84235476088065253</c:v>
                </c:pt>
                <c:pt idx="65">
                  <c:v>0.921860912079005</c:v>
                </c:pt>
                <c:pt idx="66">
                  <c:v>1.0097419614390901</c:v>
                </c:pt>
                <c:pt idx="67">
                  <c:v>1.1022970969872128</c:v>
                </c:pt>
                <c:pt idx="68">
                  <c:v>1.2080034213753441</c:v>
                </c:pt>
                <c:pt idx="69">
                  <c:v>1.3218474834253153</c:v>
                </c:pt>
                <c:pt idx="70">
                  <c:v>1.4479958030644624</c:v>
                </c:pt>
                <c:pt idx="71">
                  <c:v>1.5863364655530723</c:v>
                </c:pt>
                <c:pt idx="72">
                  <c:v>1.7323619401686814</c:v>
                </c:pt>
                <c:pt idx="73">
                  <c:v>1.886931666280089</c:v>
                </c:pt>
                <c:pt idx="74">
                  <c:v>2.063741813621577</c:v>
                </c:pt>
                <c:pt idx="75">
                  <c:v>2.2616066345538464</c:v>
                </c:pt>
                <c:pt idx="76">
                  <c:v>2.4769867705732884</c:v>
                </c:pt>
                <c:pt idx="77">
                  <c:v>2.7130103483752306</c:v>
                </c:pt>
                <c:pt idx="78">
                  <c:v>2.9626212533410654</c:v>
                </c:pt>
                <c:pt idx="79">
                  <c:v>3.2546886606222407</c:v>
                </c:pt>
                <c:pt idx="80">
                  <c:v>3.5560458690623071</c:v>
                </c:pt>
                <c:pt idx="81">
                  <c:v>3.8795499072883604</c:v>
                </c:pt>
                <c:pt idx="82">
                  <c:v>4.2559231268771045</c:v>
                </c:pt>
                <c:pt idx="83">
                  <c:v>4.6523203072479342</c:v>
                </c:pt>
                <c:pt idx="84">
                  <c:v>5.0848918425448497</c:v>
                </c:pt>
                <c:pt idx="85">
                  <c:v>5.5689301139073777</c:v>
                </c:pt>
                <c:pt idx="86">
                  <c:v>6.0914841721033337</c:v>
                </c:pt>
                <c:pt idx="87">
                  <c:v>6.6651867773990512</c:v>
                </c:pt>
                <c:pt idx="88">
                  <c:v>7.2950530267776941</c:v>
                </c:pt>
                <c:pt idx="89">
                  <c:v>7.9752462374022022</c:v>
                </c:pt>
                <c:pt idx="90">
                  <c:v>8.7123983450835993</c:v>
                </c:pt>
                <c:pt idx="91">
                  <c:v>9.5390050014213905</c:v>
                </c:pt>
                <c:pt idx="92">
                  <c:v>10.437881368971553</c:v>
                </c:pt>
                <c:pt idx="93">
                  <c:v>11.426314105647181</c:v>
                </c:pt>
                <c:pt idx="94">
                  <c:v>12.488037391513901</c:v>
                </c:pt>
                <c:pt idx="95">
                  <c:v>13.672609706604879</c:v>
                </c:pt>
                <c:pt idx="96">
                  <c:v>14.950334584457451</c:v>
                </c:pt>
                <c:pt idx="97">
                  <c:v>16.351361417069121</c:v>
                </c:pt>
                <c:pt idx="98">
                  <c:v>17.89898339226561</c:v>
                </c:pt>
                <c:pt idx="99">
                  <c:v>19.586782309444672</c:v>
                </c:pt>
                <c:pt idx="100">
                  <c:v>21.385286409385746</c:v>
                </c:pt>
                <c:pt idx="101">
                  <c:v>23.362938358084321</c:v>
                </c:pt>
                <c:pt idx="102">
                  <c:v>25.698850893791327</c:v>
                </c:pt>
                <c:pt idx="103">
                  <c:v>28.035074157481535</c:v>
                </c:pt>
                <c:pt idx="104">
                  <c:v>30.731313533509024</c:v>
                </c:pt>
                <c:pt idx="105">
                  <c:v>33.606239055132527</c:v>
                </c:pt>
                <c:pt idx="106">
                  <c:v>36.658739474818901</c:v>
                </c:pt>
                <c:pt idx="107">
                  <c:v>40.077463544405326</c:v>
                </c:pt>
                <c:pt idx="108">
                  <c:v>43.853728435615359</c:v>
                </c:pt>
                <c:pt idx="109">
                  <c:v>47.99014988118897</c:v>
                </c:pt>
                <c:pt idx="110">
                  <c:v>52.662852715267405</c:v>
                </c:pt>
                <c:pt idx="111">
                  <c:v>57.507137083936037</c:v>
                </c:pt>
                <c:pt idx="112">
                  <c:v>62.893836646608477</c:v>
                </c:pt>
                <c:pt idx="113">
                  <c:v>68.817295100675167</c:v>
                </c:pt>
                <c:pt idx="114">
                  <c:v>75.282536759627277</c:v>
                </c:pt>
                <c:pt idx="115">
                  <c:v>82.287799076034631</c:v>
                </c:pt>
                <c:pt idx="116">
                  <c:v>90.013767738842816</c:v>
                </c:pt>
                <c:pt idx="117">
                  <c:v>98.446363434914502</c:v>
                </c:pt>
                <c:pt idx="118">
                  <c:v>106.84593418850008</c:v>
                </c:pt>
              </c:numCache>
            </c:numRef>
          </c:yVal>
          <c:smooth val="0"/>
        </c:ser>
        <c:ser>
          <c:idx val="10"/>
          <c:order val="9"/>
          <c:tx>
            <c:v>10</c:v>
          </c:tx>
          <c:spPr>
            <a:ln w="12700">
              <a:solidFill>
                <a:srgbClr val="69FFFF"/>
              </a:solidFill>
            </a:ln>
          </c:spPr>
          <c:marker>
            <c:symbol val="circle"/>
            <c:size val="5"/>
            <c:spPr>
              <a:solidFill>
                <a:srgbClr val="69FFFF"/>
              </a:solidFill>
              <a:ln w="0">
                <a:solidFill>
                  <a:srgbClr val="69FFFF"/>
                </a:solidFill>
              </a:ln>
            </c:spPr>
          </c:marker>
          <c:xVal>
            <c:numRef>
              <c:f>Table!$C$1095:$C$1213</c:f>
              <c:numCache>
                <c:formatCode>0.000</c:formatCode>
                <c:ptCount val="119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  <c:pt idx="24">
                  <c:v>1</c:v>
                </c:pt>
                <c:pt idx="25">
                  <c:v>1</c:v>
                </c:pt>
                <c:pt idx="26">
                  <c:v>1</c:v>
                </c:pt>
                <c:pt idx="27">
                  <c:v>1</c:v>
                </c:pt>
                <c:pt idx="28">
                  <c:v>1</c:v>
                </c:pt>
                <c:pt idx="29">
                  <c:v>1</c:v>
                </c:pt>
                <c:pt idx="30">
                  <c:v>1</c:v>
                </c:pt>
                <c:pt idx="31">
                  <c:v>1</c:v>
                </c:pt>
                <c:pt idx="32">
                  <c:v>1</c:v>
                </c:pt>
                <c:pt idx="33">
                  <c:v>1</c:v>
                </c:pt>
                <c:pt idx="34">
                  <c:v>1</c:v>
                </c:pt>
                <c:pt idx="35">
                  <c:v>1</c:v>
                </c:pt>
                <c:pt idx="36">
                  <c:v>1</c:v>
                </c:pt>
                <c:pt idx="37">
                  <c:v>1</c:v>
                </c:pt>
                <c:pt idx="38">
                  <c:v>0.99994045846978263</c:v>
                </c:pt>
                <c:pt idx="39">
                  <c:v>0.99988091693956538</c:v>
                </c:pt>
                <c:pt idx="40">
                  <c:v>0.99976183387913065</c:v>
                </c:pt>
                <c:pt idx="41">
                  <c:v>0.99928550163739205</c:v>
                </c:pt>
                <c:pt idx="42">
                  <c:v>0.99738017267043766</c:v>
                </c:pt>
                <c:pt idx="43">
                  <c:v>0.99481988687109257</c:v>
                </c:pt>
                <c:pt idx="44">
                  <c:v>0.99196189342066088</c:v>
                </c:pt>
                <c:pt idx="45">
                  <c:v>0.98303066388806193</c:v>
                </c:pt>
                <c:pt idx="46">
                  <c:v>0.97225364691872584</c:v>
                </c:pt>
                <c:pt idx="47">
                  <c:v>0.94730574575766602</c:v>
                </c:pt>
                <c:pt idx="48">
                  <c:v>0.89854123250967555</c:v>
                </c:pt>
                <c:pt idx="49">
                  <c:v>0.83661804108365589</c:v>
                </c:pt>
                <c:pt idx="50">
                  <c:v>0.75963084251265256</c:v>
                </c:pt>
                <c:pt idx="51">
                  <c:v>0.67127121167013992</c:v>
                </c:pt>
                <c:pt idx="52">
                  <c:v>0.62173265852932413</c:v>
                </c:pt>
                <c:pt idx="53">
                  <c:v>0.58886573384935992</c:v>
                </c:pt>
                <c:pt idx="54">
                  <c:v>0.56141708841917237</c:v>
                </c:pt>
                <c:pt idx="55">
                  <c:v>0.53599285501637395</c:v>
                </c:pt>
                <c:pt idx="56">
                  <c:v>0.51211670139922594</c:v>
                </c:pt>
                <c:pt idx="57">
                  <c:v>0.49020541827924979</c:v>
                </c:pt>
                <c:pt idx="58">
                  <c:v>0.47013992259601067</c:v>
                </c:pt>
                <c:pt idx="59">
                  <c:v>0.45061030068472763</c:v>
                </c:pt>
                <c:pt idx="60">
                  <c:v>0.43256921702887763</c:v>
                </c:pt>
                <c:pt idx="61">
                  <c:v>0.41482584102411435</c:v>
                </c:pt>
                <c:pt idx="62">
                  <c:v>0.39761833879130692</c:v>
                </c:pt>
                <c:pt idx="63">
                  <c:v>0.38082762727002084</c:v>
                </c:pt>
                <c:pt idx="64">
                  <c:v>0.36516820482286394</c:v>
                </c:pt>
                <c:pt idx="65">
                  <c:v>0.34974694849657628</c:v>
                </c:pt>
                <c:pt idx="66">
                  <c:v>0.33426615064007137</c:v>
                </c:pt>
                <c:pt idx="67">
                  <c:v>0.3196784757368264</c:v>
                </c:pt>
                <c:pt idx="68">
                  <c:v>0.30526942542423341</c:v>
                </c:pt>
                <c:pt idx="69">
                  <c:v>0.29139624888359639</c:v>
                </c:pt>
                <c:pt idx="70">
                  <c:v>0.2777612384638285</c:v>
                </c:pt>
                <c:pt idx="71">
                  <c:v>0.26460256028579932</c:v>
                </c:pt>
                <c:pt idx="72">
                  <c:v>0.25186067281929148</c:v>
                </c:pt>
                <c:pt idx="73">
                  <c:v>0.23995236677582621</c:v>
                </c:pt>
                <c:pt idx="74">
                  <c:v>0.22780589461149159</c:v>
                </c:pt>
                <c:pt idx="75">
                  <c:v>0.21589758856802621</c:v>
                </c:pt>
                <c:pt idx="76">
                  <c:v>0.20458469782673405</c:v>
                </c:pt>
                <c:pt idx="77">
                  <c:v>0.19368859779696335</c:v>
                </c:pt>
                <c:pt idx="78">
                  <c:v>0.18326883000893124</c:v>
                </c:pt>
                <c:pt idx="79">
                  <c:v>0.17284906222089913</c:v>
                </c:pt>
                <c:pt idx="80">
                  <c:v>0.16314379279547486</c:v>
                </c:pt>
                <c:pt idx="81">
                  <c:v>0.15403393867222381</c:v>
                </c:pt>
                <c:pt idx="82">
                  <c:v>0.14462637689788627</c:v>
                </c:pt>
                <c:pt idx="83">
                  <c:v>0.13587377195593919</c:v>
                </c:pt>
                <c:pt idx="84">
                  <c:v>0.12759749925573083</c:v>
                </c:pt>
                <c:pt idx="85">
                  <c:v>0.11914260196487048</c:v>
                </c:pt>
                <c:pt idx="86">
                  <c:v>0.11122357844596609</c:v>
                </c:pt>
                <c:pt idx="87">
                  <c:v>0.10348317951771357</c:v>
                </c:pt>
                <c:pt idx="88">
                  <c:v>9.6040488240547783E-2</c:v>
                </c:pt>
                <c:pt idx="89">
                  <c:v>8.8597796963381992E-2</c:v>
                </c:pt>
                <c:pt idx="90">
                  <c:v>8.1512354867520065E-2</c:v>
                </c:pt>
                <c:pt idx="91">
                  <c:v>7.5260494194700822E-2</c:v>
                </c:pt>
                <c:pt idx="92">
                  <c:v>6.8710925870794859E-2</c:v>
                </c:pt>
                <c:pt idx="93">
                  <c:v>6.2578148258410238E-2</c:v>
                </c:pt>
                <c:pt idx="94">
                  <c:v>5.6862161357546848E-2</c:v>
                </c:pt>
                <c:pt idx="95">
                  <c:v>5.1443882107770178E-2</c:v>
                </c:pt>
                <c:pt idx="96">
                  <c:v>4.6621018160166727E-2</c:v>
                </c:pt>
                <c:pt idx="97">
                  <c:v>4.1321821970824568E-2</c:v>
                </c:pt>
                <c:pt idx="98">
                  <c:v>3.7034831795177192E-2</c:v>
                </c:pt>
                <c:pt idx="99">
                  <c:v>3.2747841619529594E-2</c:v>
                </c:pt>
                <c:pt idx="100">
                  <c:v>2.9056266746055326E-2</c:v>
                </c:pt>
                <c:pt idx="101">
                  <c:v>2.5424233402798424E-2</c:v>
                </c:pt>
                <c:pt idx="102">
                  <c:v>2.197082465019351E-2</c:v>
                </c:pt>
                <c:pt idx="103">
                  <c:v>1.8815123548675206E-2</c:v>
                </c:pt>
                <c:pt idx="104">
                  <c:v>1.6135754688895498E-2</c:v>
                </c:pt>
                <c:pt idx="105">
                  <c:v>1.3635010419767779E-2</c:v>
                </c:pt>
                <c:pt idx="106">
                  <c:v>1.1074724620422693E-2</c:v>
                </c:pt>
                <c:pt idx="107">
                  <c:v>8.9907710628162052E-3</c:v>
                </c:pt>
                <c:pt idx="108">
                  <c:v>6.8472759749925727E-3</c:v>
                </c:pt>
                <c:pt idx="109">
                  <c:v>4.882405477820817E-3</c:v>
                </c:pt>
                <c:pt idx="110">
                  <c:v>4.465614766299586E-3</c:v>
                </c:pt>
                <c:pt idx="111">
                  <c:v>2.6793688597797072E-3</c:v>
                </c:pt>
                <c:pt idx="112">
                  <c:v>2.1434950878237435E-3</c:v>
                </c:pt>
                <c:pt idx="113">
                  <c:v>1.3694551949985367E-3</c:v>
                </c:pt>
                <c:pt idx="114">
                  <c:v>8.931229532599394E-4</c:v>
                </c:pt>
                <c:pt idx="115">
                  <c:v>5.3587377195585262E-4</c:v>
                </c:pt>
                <c:pt idx="116">
                  <c:v>1.1908306043462158E-4</c:v>
                </c:pt>
                <c:pt idx="117">
                  <c:v>1.1908306043462158E-4</c:v>
                </c:pt>
                <c:pt idx="118">
                  <c:v>0</c:v>
                </c:pt>
              </c:numCache>
            </c:numRef>
          </c:xVal>
          <c:yVal>
            <c:numRef>
              <c:f>Table!$E$1095:$E$1213</c:f>
              <c:numCache>
                <c:formatCode>??0.000</c:formatCode>
                <c:ptCount val="119"/>
                <c:pt idx="0">
                  <c:v>3.2805684089900269E-3</c:v>
                </c:pt>
                <c:pt idx="1">
                  <c:v>3.47863325515604E-3</c:v>
                </c:pt>
                <c:pt idx="2">
                  <c:v>3.9307949857669148E-3</c:v>
                </c:pt>
                <c:pt idx="3">
                  <c:v>4.3716084488949454E-3</c:v>
                </c:pt>
                <c:pt idx="4">
                  <c:v>4.7095776868589139E-3</c:v>
                </c:pt>
                <c:pt idx="5">
                  <c:v>5.1298225124273705E-3</c:v>
                </c:pt>
                <c:pt idx="6">
                  <c:v>5.6048584269647126E-3</c:v>
                </c:pt>
                <c:pt idx="7">
                  <c:v>6.1171316384136263E-3</c:v>
                </c:pt>
                <c:pt idx="8">
                  <c:v>6.7024592893656539E-3</c:v>
                </c:pt>
                <c:pt idx="9">
                  <c:v>7.3674037583661093E-3</c:v>
                </c:pt>
                <c:pt idx="10">
                  <c:v>8.031993448128107E-3</c:v>
                </c:pt>
                <c:pt idx="11">
                  <c:v>8.7864833670228959E-3</c:v>
                </c:pt>
                <c:pt idx="12">
                  <c:v>9.614914673516951E-3</c:v>
                </c:pt>
                <c:pt idx="13">
                  <c:v>1.0486967228482467E-2</c:v>
                </c:pt>
                <c:pt idx="14">
                  <c:v>1.1448033064484629E-2</c:v>
                </c:pt>
                <c:pt idx="15">
                  <c:v>1.2539605791930334E-2</c:v>
                </c:pt>
                <c:pt idx="16">
                  <c:v>1.3717354603871202E-2</c:v>
                </c:pt>
                <c:pt idx="17">
                  <c:v>1.4997770510698446E-2</c:v>
                </c:pt>
                <c:pt idx="18">
                  <c:v>1.6408515919350008E-2</c:v>
                </c:pt>
                <c:pt idx="19">
                  <c:v>1.7947462154395123E-2</c:v>
                </c:pt>
                <c:pt idx="20">
                  <c:v>1.9636775656674179E-2</c:v>
                </c:pt>
                <c:pt idx="21">
                  <c:v>2.1489044864955335E-2</c:v>
                </c:pt>
                <c:pt idx="22">
                  <c:v>2.345710073838253E-2</c:v>
                </c:pt>
                <c:pt idx="23">
                  <c:v>2.5852319113845054E-2</c:v>
                </c:pt>
                <c:pt idx="24">
                  <c:v>2.8029435396415031E-2</c:v>
                </c:pt>
                <c:pt idx="25">
                  <c:v>3.0858727207499499E-2</c:v>
                </c:pt>
                <c:pt idx="26">
                  <c:v>3.3673657720989687E-2</c:v>
                </c:pt>
                <c:pt idx="27">
                  <c:v>3.6706866679625465E-2</c:v>
                </c:pt>
                <c:pt idx="28">
                  <c:v>4.0186562197764494E-2</c:v>
                </c:pt>
                <c:pt idx="29">
                  <c:v>4.409040355704575E-2</c:v>
                </c:pt>
                <c:pt idx="30">
                  <c:v>4.8199406903311509E-2</c:v>
                </c:pt>
                <c:pt idx="31">
                  <c:v>5.2878484468007914E-2</c:v>
                </c:pt>
                <c:pt idx="32">
                  <c:v>5.7870709691053519E-2</c:v>
                </c:pt>
                <c:pt idx="33">
                  <c:v>6.3089719762038185E-2</c:v>
                </c:pt>
                <c:pt idx="34">
                  <c:v>7.1191271725594515E-2</c:v>
                </c:pt>
                <c:pt idx="35">
                  <c:v>7.5284901304860347E-2</c:v>
                </c:pt>
                <c:pt idx="36">
                  <c:v>7.9106060428988934E-2</c:v>
                </c:pt>
                <c:pt idx="37">
                  <c:v>8.8781774097789201E-2</c:v>
                </c:pt>
                <c:pt idx="38">
                  <c:v>0.10376919273123446</c:v>
                </c:pt>
                <c:pt idx="39">
                  <c:v>0.11318246105179949</c:v>
                </c:pt>
                <c:pt idx="40">
                  <c:v>0.11993857810756672</c:v>
                </c:pt>
                <c:pt idx="41">
                  <c:v>0.12820916681775632</c:v>
                </c:pt>
                <c:pt idx="42">
                  <c:v>0.14228199362070529</c:v>
                </c:pt>
                <c:pt idx="43">
                  <c:v>0.157680491430709</c:v>
                </c:pt>
                <c:pt idx="44">
                  <c:v>0.16969641194568663</c:v>
                </c:pt>
                <c:pt idx="45">
                  <c:v>0.18925632499155831</c:v>
                </c:pt>
                <c:pt idx="46">
                  <c:v>0.20355909853460663</c:v>
                </c:pt>
                <c:pt idx="47">
                  <c:v>0.21986329172262409</c:v>
                </c:pt>
                <c:pt idx="48">
                  <c:v>0.24336693908214613</c:v>
                </c:pt>
                <c:pt idx="49">
                  <c:v>0.26377370809548933</c:v>
                </c:pt>
                <c:pt idx="50">
                  <c:v>0.28732341451403942</c:v>
                </c:pt>
                <c:pt idx="51">
                  <c:v>0.31716609962670217</c:v>
                </c:pt>
                <c:pt idx="52">
                  <c:v>0.34611193602025642</c:v>
                </c:pt>
                <c:pt idx="53">
                  <c:v>0.3772129712234269</c:v>
                </c:pt>
                <c:pt idx="54">
                  <c:v>0.41411319881221026</c:v>
                </c:pt>
                <c:pt idx="55">
                  <c:v>0.45094242075972418</c:v>
                </c:pt>
                <c:pt idx="56">
                  <c:v>0.49434658583189856</c:v>
                </c:pt>
                <c:pt idx="57">
                  <c:v>0.54258683591701318</c:v>
                </c:pt>
                <c:pt idx="58">
                  <c:v>0.59259243429698616</c:v>
                </c:pt>
                <c:pt idx="59">
                  <c:v>0.64878906732042285</c:v>
                </c:pt>
                <c:pt idx="60">
                  <c:v>0.7100355657821269</c:v>
                </c:pt>
                <c:pt idx="61">
                  <c:v>0.77613335289571506</c:v>
                </c:pt>
                <c:pt idx="62">
                  <c:v>0.85052323124596885</c:v>
                </c:pt>
                <c:pt idx="63">
                  <c:v>0.93281462001232973</c:v>
                </c:pt>
                <c:pt idx="64">
                  <c:v>1.0190082318467086</c:v>
                </c:pt>
                <c:pt idx="65">
                  <c:v>1.1152244940999188</c:v>
                </c:pt>
                <c:pt idx="66">
                  <c:v>1.221574944385174</c:v>
                </c:pt>
                <c:pt idx="67">
                  <c:v>1.3335796877460186</c:v>
                </c:pt>
                <c:pt idx="68">
                  <c:v>1.4614993879009097</c:v>
                </c:pt>
                <c:pt idx="69">
                  <c:v>1.5992670626053664</c:v>
                </c:pt>
                <c:pt idx="70">
                  <c:v>1.7519270004169951</c:v>
                </c:pt>
                <c:pt idx="71">
                  <c:v>1.9193461528971762</c:v>
                </c:pt>
                <c:pt idx="72">
                  <c:v>2.0960628949188602</c:v>
                </c:pt>
                <c:pt idx="73">
                  <c:v>2.2831194392512355</c:v>
                </c:pt>
                <c:pt idx="74">
                  <c:v>2.4970913374808945</c:v>
                </c:pt>
                <c:pt idx="75">
                  <c:v>2.7365434723178175</c:v>
                </c:pt>
                <c:pt idx="76">
                  <c:v>2.9971933305460761</c:v>
                </c:pt>
                <c:pt idx="77">
                  <c:v>3.2828260207398121</c:v>
                </c:pt>
                <c:pt idx="78">
                  <c:v>3.5849017452130143</c:v>
                </c:pt>
                <c:pt idx="79">
                  <c:v>3.9383596613049914</c:v>
                </c:pt>
                <c:pt idx="80">
                  <c:v>4.3030595065459645</c:v>
                </c:pt>
                <c:pt idx="81">
                  <c:v>4.6945618402422795</c:v>
                </c:pt>
                <c:pt idx="82">
                  <c:v>5.1500463979301196</c:v>
                </c:pt>
                <c:pt idx="83">
                  <c:v>5.6297648921804289</c:v>
                </c:pt>
                <c:pt idx="84">
                  <c:v>6.1532608373542788</c:v>
                </c:pt>
                <c:pt idx="85">
                  <c:v>6.7390425725358174</c:v>
                </c:pt>
                <c:pt idx="86">
                  <c:v>7.3714358762795165</c:v>
                </c:pt>
                <c:pt idx="87">
                  <c:v>8.0657293685680784</c:v>
                </c:pt>
                <c:pt idx="88">
                  <c:v>8.8279928200863136</c:v>
                </c:pt>
                <c:pt idx="89">
                  <c:v>9.6511616508658413</c:v>
                </c:pt>
                <c:pt idx="90">
                  <c:v>10.543261788874648</c:v>
                </c:pt>
                <c:pt idx="91">
                  <c:v>11.543622458795001</c:v>
                </c:pt>
                <c:pt idx="92">
                  <c:v>12.631440302368002</c:v>
                </c:pt>
                <c:pt idx="93">
                  <c:v>13.827640838095594</c:v>
                </c:pt>
                <c:pt idx="94">
                  <c:v>15.112536083851017</c:v>
                </c:pt>
                <c:pt idx="95">
                  <c:v>16.546101407653953</c:v>
                </c:pt>
                <c:pt idx="96">
                  <c:v>18.092405764104726</c:v>
                </c:pt>
                <c:pt idx="97">
                  <c:v>19.787921952724336</c:v>
                </c:pt>
                <c:pt idx="98">
                  <c:v>21.660848806659274</c:v>
                </c:pt>
                <c:pt idx="99">
                  <c:v>23.703416934451937</c:v>
                </c:pt>
                <c:pt idx="100">
                  <c:v>25.879959794185414</c:v>
                </c:pt>
                <c:pt idx="101">
                  <c:v>28.273308404221421</c:v>
                </c:pt>
                <c:pt idx="102">
                  <c:v>31.100217526239312</c:v>
                </c:pt>
                <c:pt idx="103">
                  <c:v>33.92749419124933</c:v>
                </c:pt>
                <c:pt idx="104">
                  <c:v>37.190477139466864</c:v>
                </c:pt>
                <c:pt idx="105">
                  <c:v>40.669698589554017</c:v>
                </c:pt>
                <c:pt idx="106">
                  <c:v>44.363811592048357</c:v>
                </c:pt>
                <c:pt idx="107">
                  <c:v>48.501134703462064</c:v>
                </c:pt>
                <c:pt idx="108">
                  <c:v>53.071147271211608</c:v>
                </c:pt>
                <c:pt idx="109">
                  <c:v>58.077023337090168</c:v>
                </c:pt>
                <c:pt idx="110">
                  <c:v>63.731903844108956</c:v>
                </c:pt>
                <c:pt idx="111">
                  <c:v>69.594431269990906</c:v>
                </c:pt>
                <c:pt idx="112">
                  <c:v>76.11337773263439</c:v>
                </c:pt>
                <c:pt idx="113">
                  <c:v>83.28191925463662</c:v>
                </c:pt>
                <c:pt idx="114">
                  <c:v>91.106114984052596</c:v>
                </c:pt>
                <c:pt idx="115">
                  <c:v>99.583840394916351</c:v>
                </c:pt>
                <c:pt idx="116">
                  <c:v>108.93376019775064</c:v>
                </c:pt>
                <c:pt idx="117">
                  <c:v>119.1388356943083</c:v>
                </c:pt>
                <c:pt idx="118">
                  <c:v>129.30394460839386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2418432"/>
        <c:axId val="53011200"/>
      </c:scatterChart>
      <c:valAx>
        <c:axId val="52418432"/>
        <c:scaling>
          <c:orientation val="minMax"/>
          <c:max val="1"/>
          <c:min val="0"/>
        </c:scaling>
        <c:delete val="0"/>
        <c:axPos val="b"/>
        <c:majorGridlines>
          <c:spPr>
            <a:ln w="3175">
              <a:solidFill>
                <a:srgbClr val="000000"/>
              </a:solidFill>
            </a:ln>
          </c:spPr>
        </c:majorGridlines>
        <c:minorGridlines>
          <c:spPr>
            <a:ln w="3175">
              <a:solidFill>
                <a:srgbClr val="000000"/>
              </a:solidFill>
            </a:ln>
          </c:spPr>
        </c:min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 sz="1000" b="0"/>
                  <a:t>Wetting Phase Saturation (1- Hg), fraction pore space</a:t>
                </a:r>
              </a:p>
            </c:rich>
          </c:tx>
          <c:layout>
            <c:manualLayout>
              <c:xMode val="edge"/>
              <c:yMode val="edge"/>
              <c:x val="0.2889221556886245"/>
              <c:y val="0.96620828529099689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none"/>
        <c:minorTickMark val="none"/>
        <c:tickLblPos val="nextTo"/>
        <c:spPr>
          <a:ln w="3175">
            <a:solidFill>
              <a:srgbClr val="000000"/>
            </a:solidFill>
          </a:ln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53011200"/>
        <c:crossesAt val="0"/>
        <c:crossBetween val="midCat"/>
        <c:majorUnit val="0.2"/>
        <c:minorUnit val="0.1"/>
      </c:valAx>
      <c:valAx>
        <c:axId val="53011200"/>
        <c:scaling>
          <c:orientation val="minMax"/>
          <c:max val="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</a:ln>
          </c:spPr>
        </c:majorGridlines>
        <c:minorGridlines>
          <c:spPr>
            <a:ln w="3175">
              <a:solidFill>
                <a:srgbClr val="000000"/>
              </a:solidFill>
            </a:ln>
          </c:spPr>
        </c:min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 sz="1000" b="0"/>
                  <a:t>Leverett J Function</a:t>
                </a:r>
              </a:p>
            </c:rich>
          </c:tx>
          <c:layout>
            <c:manualLayout>
              <c:xMode val="edge"/>
              <c:yMode val="edge"/>
              <c:x val="8.9820359281438042E-3"/>
              <c:y val="0.40675871085576132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none"/>
        <c:minorTickMark val="none"/>
        <c:tickLblPos val="nextTo"/>
        <c:spPr>
          <a:ln w="3175">
            <a:solidFill>
              <a:srgbClr val="000000"/>
            </a:solidFill>
          </a:ln>
        </c:spPr>
        <c:txPr>
          <a:bodyPr rot="0" vert="horz"/>
          <a:lstStyle/>
          <a:p>
            <a:pPr>
              <a:defRPr/>
            </a:pPr>
            <a:endParaRPr lang="en-US"/>
          </a:p>
        </c:txPr>
        <c:crossAx val="52418432"/>
        <c:crosses val="autoZero"/>
        <c:crossBetween val="midCat"/>
        <c:majorUnit val="0.4"/>
        <c:minorUnit val="0.2"/>
      </c:valAx>
      <c:spPr>
        <a:solidFill>
          <a:srgbClr val="FFFFFF"/>
        </a:solidFill>
        <a:ln w="12700">
          <a:solidFill>
            <a:srgbClr val="000000"/>
          </a:solidFill>
        </a:ln>
      </c:spPr>
    </c:plotArea>
    <c:legend>
      <c:legendPos val="r"/>
      <c:layout>
        <c:manualLayout>
          <c:xMode val="edge"/>
          <c:yMode val="edge"/>
          <c:x val="0.76117429566828443"/>
          <c:y val="5.5068836045056434E-2"/>
          <c:w val="0.16547242080673419"/>
          <c:h val="0.26583240073714187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</a:ln>
      </c:spPr>
      <c:txPr>
        <a:bodyPr/>
        <a:lstStyle/>
        <a:p>
          <a:pPr>
            <a:defRPr sz="920"/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</a:ln>
  </c:spPr>
  <c:txPr>
    <a:bodyPr/>
    <a:lstStyle/>
    <a:p>
      <a:pPr>
        <a:defRPr>
          <a:solidFill>
            <a:srgbClr val="000000"/>
          </a:solidFill>
          <a:latin typeface="Arial"/>
        </a:defRPr>
      </a:pPr>
      <a:endParaRPr lang="en-US"/>
    </a:p>
  </c:txPr>
  <c:printSettings>
    <c:headerFooter/>
    <c:pageMargins b="1" l="0.75000000000000322" r="0.75000000000000322" t="1" header="0.5" footer="0.5"/>
    <c:pageSetup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c:style val="2"/>
  <c:chart>
    <c:autoTitleDeleted val="1"/>
    <c:plotArea>
      <c:layout>
        <c:manualLayout>
          <c:layoutTarget val="inner"/>
          <c:xMode val="edge"/>
          <c:yMode val="edge"/>
          <c:x val="9.7160082037208689E-2"/>
          <c:y val="3.0075224774858012E-2"/>
          <c:w val="0.86547211537759761"/>
          <c:h val="0.90726928070821367"/>
        </c:manualLayout>
      </c:layout>
      <c:scatterChart>
        <c:scatterStyle val="lineMarker"/>
        <c:varyColors val="0"/>
        <c:ser>
          <c:idx val="1"/>
          <c:order val="0"/>
          <c:tx>
            <c:v>1</c:v>
          </c:tx>
          <c:spPr>
            <a:ln w="12700">
              <a:solidFill>
                <a:srgbClr val="FF0000"/>
              </a:solidFill>
            </a:ln>
          </c:spPr>
          <c:marker>
            <c:symbol val="circle"/>
            <c:size val="5"/>
            <c:spPr>
              <a:solidFill>
                <a:srgbClr val="FF0000"/>
              </a:solidFill>
              <a:ln w="0">
                <a:solidFill>
                  <a:srgbClr val="FF0000"/>
                </a:solidFill>
              </a:ln>
            </c:spPr>
          </c:marker>
          <c:xVal>
            <c:numRef>
              <c:f>Table!$B$17:$B$135</c:f>
              <c:numCache>
                <c:formatCode>0.000</c:formatCode>
                <c:ptCount val="11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1.1361215650074557E-3</c:v>
                </c:pt>
                <c:pt idx="42">
                  <c:v>2.6272811190797413E-3</c:v>
                </c:pt>
                <c:pt idx="43">
                  <c:v>4.9705318469076189E-3</c:v>
                </c:pt>
                <c:pt idx="44">
                  <c:v>8.0948661506781219E-3</c:v>
                </c:pt>
                <c:pt idx="45">
                  <c:v>1.2355322019456079E-2</c:v>
                </c:pt>
                <c:pt idx="46">
                  <c:v>1.9882127387630476E-2</c:v>
                </c:pt>
                <c:pt idx="47">
                  <c:v>3.124334303770503E-2</c:v>
                </c:pt>
                <c:pt idx="48">
                  <c:v>5.275864517503373E-2</c:v>
                </c:pt>
                <c:pt idx="49">
                  <c:v>8.4215011006177648E-2</c:v>
                </c:pt>
                <c:pt idx="50">
                  <c:v>0.13491443584463536</c:v>
                </c:pt>
                <c:pt idx="51">
                  <c:v>0.19463182560533976</c:v>
                </c:pt>
                <c:pt idx="52">
                  <c:v>0.2677696513526947</c:v>
                </c:pt>
                <c:pt idx="53">
                  <c:v>0.33707306681814952</c:v>
                </c:pt>
                <c:pt idx="54">
                  <c:v>0.38173684584250511</c:v>
                </c:pt>
                <c:pt idx="55">
                  <c:v>0.41411631044521763</c:v>
                </c:pt>
                <c:pt idx="56">
                  <c:v>0.44138322800539659</c:v>
                </c:pt>
                <c:pt idx="57">
                  <c:v>0.4655968188596179</c:v>
                </c:pt>
                <c:pt idx="58">
                  <c:v>0.48789320457288932</c:v>
                </c:pt>
                <c:pt idx="59">
                  <c:v>0.50727827877582898</c:v>
                </c:pt>
                <c:pt idx="60">
                  <c:v>0.5262373073918909</c:v>
                </c:pt>
                <c:pt idx="61">
                  <c:v>0.54427323723638421</c:v>
                </c:pt>
                <c:pt idx="62">
                  <c:v>0.56273521266775539</c:v>
                </c:pt>
                <c:pt idx="63">
                  <c:v>0.58070013491443573</c:v>
                </c:pt>
                <c:pt idx="64">
                  <c:v>0.59802598878079949</c:v>
                </c:pt>
                <c:pt idx="65">
                  <c:v>0.61513881985372432</c:v>
                </c:pt>
                <c:pt idx="66">
                  <c:v>0.63196762053539723</c:v>
                </c:pt>
                <c:pt idx="67">
                  <c:v>0.64801533764112751</c:v>
                </c:pt>
                <c:pt idx="68">
                  <c:v>0.66406305474685789</c:v>
                </c:pt>
                <c:pt idx="69">
                  <c:v>0.67989774905914924</c:v>
                </c:pt>
                <c:pt idx="70">
                  <c:v>0.695093374991124</c:v>
                </c:pt>
                <c:pt idx="71">
                  <c:v>0.70964993254278197</c:v>
                </c:pt>
                <c:pt idx="72">
                  <c:v>0.72456152808350482</c:v>
                </c:pt>
                <c:pt idx="73">
                  <c:v>0.73791095647234239</c:v>
                </c:pt>
                <c:pt idx="74">
                  <c:v>0.75168643044805783</c:v>
                </c:pt>
                <c:pt idx="75">
                  <c:v>0.76347369168501023</c:v>
                </c:pt>
                <c:pt idx="76">
                  <c:v>0.77604203649790515</c:v>
                </c:pt>
                <c:pt idx="77">
                  <c:v>0.78790030533267053</c:v>
                </c:pt>
                <c:pt idx="78">
                  <c:v>0.79940353617837101</c:v>
                </c:pt>
                <c:pt idx="79">
                  <c:v>0.81055172903500661</c:v>
                </c:pt>
                <c:pt idx="80">
                  <c:v>0.82091883831569967</c:v>
                </c:pt>
                <c:pt idx="81">
                  <c:v>0.83100191720514083</c:v>
                </c:pt>
                <c:pt idx="82">
                  <c:v>0.84094298089895603</c:v>
                </c:pt>
                <c:pt idx="83">
                  <c:v>0.85045799900589358</c:v>
                </c:pt>
                <c:pt idx="84">
                  <c:v>0.85933394873251423</c:v>
                </c:pt>
                <c:pt idx="85">
                  <c:v>0.86856493644819999</c:v>
                </c:pt>
                <c:pt idx="86">
                  <c:v>0.87729887097919479</c:v>
                </c:pt>
                <c:pt idx="87">
                  <c:v>0.88581978271675066</c:v>
                </c:pt>
                <c:pt idx="88">
                  <c:v>0.89398565646524164</c:v>
                </c:pt>
                <c:pt idx="89">
                  <c:v>0.90243556060498464</c:v>
                </c:pt>
                <c:pt idx="90">
                  <c:v>0.91038841156003691</c:v>
                </c:pt>
                <c:pt idx="91">
                  <c:v>0.91734715614570761</c:v>
                </c:pt>
                <c:pt idx="92">
                  <c:v>0.92402187034012628</c:v>
                </c:pt>
                <c:pt idx="93">
                  <c:v>0.9311936377192358</c:v>
                </c:pt>
                <c:pt idx="94">
                  <c:v>0.93722928353333801</c:v>
                </c:pt>
                <c:pt idx="95">
                  <c:v>0.94361996733650488</c:v>
                </c:pt>
                <c:pt idx="96">
                  <c:v>0.94915855996591625</c:v>
                </c:pt>
                <c:pt idx="97">
                  <c:v>0.95441312220407581</c:v>
                </c:pt>
                <c:pt idx="98">
                  <c:v>0.95988070723567409</c:v>
                </c:pt>
                <c:pt idx="99">
                  <c:v>0.96463821628914292</c:v>
                </c:pt>
                <c:pt idx="100">
                  <c:v>0.96904068735354676</c:v>
                </c:pt>
                <c:pt idx="101">
                  <c:v>0.97358517361357655</c:v>
                </c:pt>
                <c:pt idx="102">
                  <c:v>0.97749059149328976</c:v>
                </c:pt>
                <c:pt idx="103">
                  <c:v>0.98111197898175095</c:v>
                </c:pt>
                <c:pt idx="104">
                  <c:v>0.98359724490520473</c:v>
                </c:pt>
                <c:pt idx="105">
                  <c:v>0.98551445004615479</c:v>
                </c:pt>
                <c:pt idx="106">
                  <c:v>0.98878079954555131</c:v>
                </c:pt>
                <c:pt idx="107">
                  <c:v>0.99105304267556615</c:v>
                </c:pt>
                <c:pt idx="108">
                  <c:v>0.99282823262089048</c:v>
                </c:pt>
                <c:pt idx="109">
                  <c:v>0.99502946815309234</c:v>
                </c:pt>
                <c:pt idx="110">
                  <c:v>0.99687566569622932</c:v>
                </c:pt>
                <c:pt idx="111">
                  <c:v>0.99687566569622932</c:v>
                </c:pt>
                <c:pt idx="112">
                  <c:v>0.99829581765248865</c:v>
                </c:pt>
                <c:pt idx="113">
                  <c:v>0.9993609316196832</c:v>
                </c:pt>
                <c:pt idx="114">
                  <c:v>0.99943193921749618</c:v>
                </c:pt>
                <c:pt idx="115">
                  <c:v>0.99971596960874798</c:v>
                </c:pt>
                <c:pt idx="116">
                  <c:v>0.99971596960874798</c:v>
                </c:pt>
                <c:pt idx="117">
                  <c:v>1</c:v>
                </c:pt>
                <c:pt idx="118">
                  <c:v>1</c:v>
                </c:pt>
              </c:numCache>
            </c:numRef>
          </c:xVal>
          <c:yVal>
            <c:numRef>
              <c:f>Table!$D$17:$D$135</c:f>
              <c:numCache>
                <c:formatCode>?0.0</c:formatCode>
                <c:ptCount val="119"/>
                <c:pt idx="0">
                  <c:v>60.095133594900979</c:v>
                </c:pt>
                <c:pt idx="1">
                  <c:v>57.247093784440708</c:v>
                </c:pt>
                <c:pt idx="2">
                  <c:v>50.303836853714422</c:v>
                </c:pt>
                <c:pt idx="3">
                  <c:v>45.38009851218974</c:v>
                </c:pt>
                <c:pt idx="4">
                  <c:v>42.043528441874948</c:v>
                </c:pt>
                <c:pt idx="5">
                  <c:v>38.610483127398126</c:v>
                </c:pt>
                <c:pt idx="6">
                  <c:v>35.337891066673926</c:v>
                </c:pt>
                <c:pt idx="7">
                  <c:v>32.385982752339714</c:v>
                </c:pt>
                <c:pt idx="8">
                  <c:v>29.622185692463667</c:v>
                </c:pt>
                <c:pt idx="9">
                  <c:v>27.229166104324147</c:v>
                </c:pt>
                <c:pt idx="10">
                  <c:v>24.745290063198329</c:v>
                </c:pt>
                <c:pt idx="11">
                  <c:v>22.66381736360562</c:v>
                </c:pt>
                <c:pt idx="12">
                  <c:v>20.733111554203933</c:v>
                </c:pt>
                <c:pt idx="13">
                  <c:v>18.953535464726315</c:v>
                </c:pt>
                <c:pt idx="14">
                  <c:v>17.373337535705936</c:v>
                </c:pt>
                <c:pt idx="15">
                  <c:v>15.889488133274735</c:v>
                </c:pt>
                <c:pt idx="16">
                  <c:v>14.537266519496933</c:v>
                </c:pt>
                <c:pt idx="17">
                  <c:v>13.273644147324314</c:v>
                </c:pt>
                <c:pt idx="18">
                  <c:v>12.136389578861634</c:v>
                </c:pt>
                <c:pt idx="19">
                  <c:v>11.115465000697546</c:v>
                </c:pt>
                <c:pt idx="20">
                  <c:v>10.158639506343187</c:v>
                </c:pt>
                <c:pt idx="21">
                  <c:v>9.2809226182651603</c:v>
                </c:pt>
                <c:pt idx="22">
                  <c:v>8.4975956719716592</c:v>
                </c:pt>
                <c:pt idx="23">
                  <c:v>7.7105862765749196</c:v>
                </c:pt>
                <c:pt idx="24">
                  <c:v>7.116418376424086</c:v>
                </c:pt>
                <c:pt idx="25">
                  <c:v>6.4621377292679636</c:v>
                </c:pt>
                <c:pt idx="26">
                  <c:v>5.9234319886839737</c:v>
                </c:pt>
                <c:pt idx="27">
                  <c:v>5.4326208882006686</c:v>
                </c:pt>
                <c:pt idx="28">
                  <c:v>4.9634577226212917</c:v>
                </c:pt>
                <c:pt idx="29">
                  <c:v>4.5239906544132271</c:v>
                </c:pt>
                <c:pt idx="30">
                  <c:v>4.135893232672796</c:v>
                </c:pt>
                <c:pt idx="31">
                  <c:v>3.7786056272576007</c:v>
                </c:pt>
                <c:pt idx="32">
                  <c:v>3.4457571830154312</c:v>
                </c:pt>
                <c:pt idx="33">
                  <c:v>3.1640481259182751</c:v>
                </c:pt>
                <c:pt idx="34">
                  <c:v>3.07673098349116</c:v>
                </c:pt>
                <c:pt idx="35">
                  <c:v>2.8160588180066286</c:v>
                </c:pt>
                <c:pt idx="36">
                  <c:v>2.5203837270369145</c:v>
                </c:pt>
                <c:pt idx="37">
                  <c:v>2.2742995404098787</c:v>
                </c:pt>
                <c:pt idx="38">
                  <c:v>2.0719418848208422</c:v>
                </c:pt>
                <c:pt idx="39">
                  <c:v>1.8571088669640399</c:v>
                </c:pt>
                <c:pt idx="40">
                  <c:v>1.7616020736535909</c:v>
                </c:pt>
                <c:pt idx="41">
                  <c:v>1.5579751271938083</c:v>
                </c:pt>
                <c:pt idx="42">
                  <c:v>1.4355997593372176</c:v>
                </c:pt>
                <c:pt idx="43">
                  <c:v>1.2940190484350937</c:v>
                </c:pt>
                <c:pt idx="44">
                  <c:v>1.209871490557958</c:v>
                </c:pt>
                <c:pt idx="45">
                  <c:v>1.1076870376311763</c:v>
                </c:pt>
                <c:pt idx="46">
                  <c:v>0.99579120853447789</c:v>
                </c:pt>
                <c:pt idx="47">
                  <c:v>0.90446575431294873</c:v>
                </c:pt>
                <c:pt idx="48">
                  <c:v>0.82902196565752362</c:v>
                </c:pt>
                <c:pt idx="49">
                  <c:v>0.75738558349588037</c:v>
                </c:pt>
                <c:pt idx="50">
                  <c:v>0.69117764566560191</c:v>
                </c:pt>
                <c:pt idx="51">
                  <c:v>0.63272692748465753</c:v>
                </c:pt>
                <c:pt idx="52">
                  <c:v>0.57906001539547336</c:v>
                </c:pt>
                <c:pt idx="53">
                  <c:v>0.52718613349090171</c:v>
                </c:pt>
                <c:pt idx="54">
                  <c:v>0.48232557829816186</c:v>
                </c:pt>
                <c:pt idx="55">
                  <c:v>0.44101266987030469</c:v>
                </c:pt>
                <c:pt idx="56">
                  <c:v>0.40318369310343688</c:v>
                </c:pt>
                <c:pt idx="57">
                  <c:v>0.36652016544430699</c:v>
                </c:pt>
                <c:pt idx="58">
                  <c:v>0.33552422460585218</c:v>
                </c:pt>
                <c:pt idx="59">
                  <c:v>0.30633504719688442</c:v>
                </c:pt>
                <c:pt idx="60">
                  <c:v>0.27997321168442291</c:v>
                </c:pt>
                <c:pt idx="61">
                  <c:v>0.25628348201117213</c:v>
                </c:pt>
                <c:pt idx="62">
                  <c:v>0.2339980391023008</c:v>
                </c:pt>
                <c:pt idx="63">
                  <c:v>0.21382539279790155</c:v>
                </c:pt>
                <c:pt idx="64">
                  <c:v>0.19534910776173683</c:v>
                </c:pt>
                <c:pt idx="65">
                  <c:v>0.17865659371401518</c:v>
                </c:pt>
                <c:pt idx="66">
                  <c:v>0.16328764141203261</c:v>
                </c:pt>
                <c:pt idx="67">
                  <c:v>0.14939903367027607</c:v>
                </c:pt>
                <c:pt idx="68">
                  <c:v>0.13642487713078877</c:v>
                </c:pt>
                <c:pt idx="69">
                  <c:v>0.12472027760842483</c:v>
                </c:pt>
                <c:pt idx="70">
                  <c:v>0.11395011697463188</c:v>
                </c:pt>
                <c:pt idx="71">
                  <c:v>0.10424932507886307</c:v>
                </c:pt>
                <c:pt idx="72">
                  <c:v>9.5219782899431879E-2</c:v>
                </c:pt>
                <c:pt idx="73">
                  <c:v>8.7397843694675445E-2</c:v>
                </c:pt>
                <c:pt idx="74">
                  <c:v>7.9823595327916802E-2</c:v>
                </c:pt>
                <c:pt idx="75">
                  <c:v>7.2804553686976636E-2</c:v>
                </c:pt>
                <c:pt idx="76">
                  <c:v>6.6473229427978661E-2</c:v>
                </c:pt>
                <c:pt idx="77">
                  <c:v>6.0750023584539362E-2</c:v>
                </c:pt>
                <c:pt idx="78">
                  <c:v>5.5655921885010451E-2</c:v>
                </c:pt>
                <c:pt idx="79">
                  <c:v>5.0653233936235255E-2</c:v>
                </c:pt>
                <c:pt idx="80">
                  <c:v>4.6338625085448552E-2</c:v>
                </c:pt>
                <c:pt idx="81">
                  <c:v>4.2481881822258767E-2</c:v>
                </c:pt>
                <c:pt idx="82">
                  <c:v>3.8710931106555622E-2</c:v>
                </c:pt>
                <c:pt idx="83">
                  <c:v>3.5420370259421026E-2</c:v>
                </c:pt>
                <c:pt idx="84">
                  <c:v>3.2416448099665721E-2</c:v>
                </c:pt>
                <c:pt idx="85">
                  <c:v>2.9592375210070201E-2</c:v>
                </c:pt>
                <c:pt idx="86">
                  <c:v>2.707142424714426E-2</c:v>
                </c:pt>
                <c:pt idx="87">
                  <c:v>2.4728120159484522E-2</c:v>
                </c:pt>
                <c:pt idx="88">
                  <c:v>2.2593878458639229E-2</c:v>
                </c:pt>
                <c:pt idx="89">
                  <c:v>2.0664412664592593E-2</c:v>
                </c:pt>
                <c:pt idx="90">
                  <c:v>1.8912496915480085E-2</c:v>
                </c:pt>
                <c:pt idx="91">
                  <c:v>1.7279093195371895E-2</c:v>
                </c:pt>
                <c:pt idx="92">
                  <c:v>1.5794895205197917E-2</c:v>
                </c:pt>
                <c:pt idx="93">
                  <c:v>1.4423746635096676E-2</c:v>
                </c:pt>
                <c:pt idx="94">
                  <c:v>1.3202364053255556E-2</c:v>
                </c:pt>
                <c:pt idx="95">
                  <c:v>1.2056263876398157E-2</c:v>
                </c:pt>
                <c:pt idx="96">
                  <c:v>1.1026472318342273E-2</c:v>
                </c:pt>
                <c:pt idx="97">
                  <c:v>1.0080096122950953E-2</c:v>
                </c:pt>
                <c:pt idx="98">
                  <c:v>9.2095768915701724E-3</c:v>
                </c:pt>
                <c:pt idx="99">
                  <c:v>8.4158751332432027E-3</c:v>
                </c:pt>
                <c:pt idx="100">
                  <c:v>7.7062825369776716E-3</c:v>
                </c:pt>
                <c:pt idx="101">
                  <c:v>7.0540347697299567E-3</c:v>
                </c:pt>
                <c:pt idx="102">
                  <c:v>6.4132458902197735E-3</c:v>
                </c:pt>
                <c:pt idx="103">
                  <c:v>5.8779815645357437E-3</c:v>
                </c:pt>
                <c:pt idx="104">
                  <c:v>5.3621164147297203E-3</c:v>
                </c:pt>
                <c:pt idx="105">
                  <c:v>4.9040397452751478E-3</c:v>
                </c:pt>
                <c:pt idx="106">
                  <c:v>4.4955192392413645E-3</c:v>
                </c:pt>
                <c:pt idx="107">
                  <c:v>4.1113181622104422E-3</c:v>
                </c:pt>
                <c:pt idx="108">
                  <c:v>3.7571475144116766E-3</c:v>
                </c:pt>
                <c:pt idx="109">
                  <c:v>3.4332514020764134E-3</c:v>
                </c:pt>
                <c:pt idx="110">
                  <c:v>3.1287885175165352E-3</c:v>
                </c:pt>
                <c:pt idx="111">
                  <c:v>2.8645242316744095E-3</c:v>
                </c:pt>
                <c:pt idx="112">
                  <c:v>2.6189385716817006E-3</c:v>
                </c:pt>
                <c:pt idx="113">
                  <c:v>2.3939440758305635E-3</c:v>
                </c:pt>
                <c:pt idx="114">
                  <c:v>2.18890985771925E-3</c:v>
                </c:pt>
                <c:pt idx="115">
                  <c:v>2.0024828087936717E-3</c:v>
                </c:pt>
                <c:pt idx="116">
                  <c:v>1.8304823993956876E-3</c:v>
                </c:pt>
                <c:pt idx="117">
                  <c:v>1.6734220716572467E-3</c:v>
                </c:pt>
                <c:pt idx="118">
                  <c:v>1.5412326909889115E-3</c:v>
                </c:pt>
              </c:numCache>
            </c:numRef>
          </c:yVal>
          <c:smooth val="0"/>
        </c:ser>
        <c:ser>
          <c:idx val="2"/>
          <c:order val="1"/>
          <c:tx>
            <c:v>2</c:v>
          </c:tx>
          <c:spPr>
            <a:ln w="12700">
              <a:solidFill>
                <a:srgbClr val="0000FF"/>
              </a:solidFill>
            </a:ln>
          </c:spPr>
          <c:marker>
            <c:symbol val="circle"/>
            <c:size val="5"/>
            <c:spPr>
              <a:solidFill>
                <a:srgbClr val="0000FF"/>
              </a:solidFill>
              <a:ln w="0">
                <a:solidFill>
                  <a:srgbClr val="0000FF"/>
                </a:solidFill>
              </a:ln>
            </c:spPr>
          </c:marker>
          <c:xVal>
            <c:numRef>
              <c:f>Table!$B$137:$B$254</c:f>
              <c:numCache>
                <c:formatCode>0.000</c:formatCode>
                <c:ptCount val="1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1.3435442697836894E-4</c:v>
                </c:pt>
                <c:pt idx="40">
                  <c:v>3.3588606744592236E-4</c:v>
                </c:pt>
                <c:pt idx="41">
                  <c:v>6.7177213489184472E-4</c:v>
                </c:pt>
                <c:pt idx="42">
                  <c:v>1.007658202337767E-3</c:v>
                </c:pt>
                <c:pt idx="43">
                  <c:v>2.0824936181647186E-3</c:v>
                </c:pt>
                <c:pt idx="44">
                  <c:v>3.0229746070133011E-3</c:v>
                </c:pt>
                <c:pt idx="45">
                  <c:v>5.9115947870482339E-3</c:v>
                </c:pt>
                <c:pt idx="46">
                  <c:v>9.5391643154641957E-3</c:v>
                </c:pt>
                <c:pt idx="47">
                  <c:v>1.6324062877871824E-2</c:v>
                </c:pt>
                <c:pt idx="48">
                  <c:v>2.8012898024989925E-2</c:v>
                </c:pt>
                <c:pt idx="49">
                  <c:v>5.0853150611312646E-2</c:v>
                </c:pt>
                <c:pt idx="50">
                  <c:v>9.7406959559317483E-2</c:v>
                </c:pt>
                <c:pt idx="51">
                  <c:v>0.17083165390299612</c:v>
                </c:pt>
                <c:pt idx="52">
                  <c:v>0.26004299341663312</c:v>
                </c:pt>
                <c:pt idx="53">
                  <c:v>0.34831385194142145</c:v>
                </c:pt>
                <c:pt idx="54">
                  <c:v>0.40877334408168753</c:v>
                </c:pt>
                <c:pt idx="55">
                  <c:v>0.43745801424156927</c:v>
                </c:pt>
                <c:pt idx="56">
                  <c:v>0.46090286174929468</c:v>
                </c:pt>
                <c:pt idx="57">
                  <c:v>0.48038425366115811</c:v>
                </c:pt>
                <c:pt idx="58">
                  <c:v>0.49939540507859731</c:v>
                </c:pt>
                <c:pt idx="59">
                  <c:v>0.51679430337229615</c:v>
                </c:pt>
                <c:pt idx="60">
                  <c:v>0.5335886067445923</c:v>
                </c:pt>
                <c:pt idx="61">
                  <c:v>0.55051726454386674</c:v>
                </c:pt>
                <c:pt idx="62">
                  <c:v>0.56724439070267374</c:v>
                </c:pt>
                <c:pt idx="63">
                  <c:v>0.58356845358054554</c:v>
                </c:pt>
                <c:pt idx="64">
                  <c:v>0.5995566303909714</c:v>
                </c:pt>
                <c:pt idx="65">
                  <c:v>0.6158806932688432</c:v>
                </c:pt>
                <c:pt idx="66">
                  <c:v>0.63099556630390974</c:v>
                </c:pt>
                <c:pt idx="67">
                  <c:v>0.64678221147386805</c:v>
                </c:pt>
                <c:pt idx="68">
                  <c:v>0.66169555286846704</c:v>
                </c:pt>
                <c:pt idx="69">
                  <c:v>0.67674324869004443</c:v>
                </c:pt>
                <c:pt idx="70">
                  <c:v>0.69085046352277313</c:v>
                </c:pt>
                <c:pt idx="71">
                  <c:v>0.70462179228805588</c:v>
                </c:pt>
                <c:pt idx="72">
                  <c:v>0.71772134891844686</c:v>
                </c:pt>
                <c:pt idx="73">
                  <c:v>0.73095525997581634</c:v>
                </c:pt>
                <c:pt idx="74">
                  <c:v>0.7437861077522504</c:v>
                </c:pt>
                <c:pt idx="75">
                  <c:v>0.75628106946123874</c:v>
                </c:pt>
                <c:pt idx="76">
                  <c:v>0.76830579067580274</c:v>
                </c:pt>
                <c:pt idx="77">
                  <c:v>0.77979309418245335</c:v>
                </c:pt>
                <c:pt idx="78">
                  <c:v>0.7914819293295714</c:v>
                </c:pt>
                <c:pt idx="79">
                  <c:v>0.80169286577992749</c:v>
                </c:pt>
                <c:pt idx="80">
                  <c:v>0.81176944780330507</c:v>
                </c:pt>
                <c:pt idx="81">
                  <c:v>0.8224506247480855</c:v>
                </c:pt>
                <c:pt idx="82">
                  <c:v>0.83205696627703885</c:v>
                </c:pt>
                <c:pt idx="83">
                  <c:v>0.84152895337901379</c:v>
                </c:pt>
                <c:pt idx="84">
                  <c:v>0.8513368265484349</c:v>
                </c:pt>
                <c:pt idx="85">
                  <c:v>0.86054010479645304</c:v>
                </c:pt>
                <c:pt idx="86">
                  <c:v>0.86967620583098215</c:v>
                </c:pt>
                <c:pt idx="87">
                  <c:v>0.87800618030364097</c:v>
                </c:pt>
                <c:pt idx="88">
                  <c:v>0.88647050920327841</c:v>
                </c:pt>
                <c:pt idx="89">
                  <c:v>0.89493483810291552</c:v>
                </c:pt>
                <c:pt idx="90">
                  <c:v>0.90279457208115022</c:v>
                </c:pt>
                <c:pt idx="91">
                  <c:v>0.91085583769985234</c:v>
                </c:pt>
                <c:pt idx="92">
                  <c:v>0.91844686282413013</c:v>
                </c:pt>
                <c:pt idx="93">
                  <c:v>0.92556764745398357</c:v>
                </c:pt>
                <c:pt idx="94">
                  <c:v>0.93255407765685894</c:v>
                </c:pt>
                <c:pt idx="95">
                  <c:v>0.93900309015182049</c:v>
                </c:pt>
                <c:pt idx="96">
                  <c:v>0.94531774821980386</c:v>
                </c:pt>
                <c:pt idx="97">
                  <c:v>0.95122934300685202</c:v>
                </c:pt>
                <c:pt idx="98">
                  <c:v>0.95633481123203012</c:v>
                </c:pt>
                <c:pt idx="99">
                  <c:v>0.96157463388418651</c:v>
                </c:pt>
                <c:pt idx="100">
                  <c:v>0.96627703882842941</c:v>
                </c:pt>
                <c:pt idx="101">
                  <c:v>0.97111379819965071</c:v>
                </c:pt>
                <c:pt idx="102">
                  <c:v>0.97487572215504514</c:v>
                </c:pt>
                <c:pt idx="103">
                  <c:v>0.97830176004299341</c:v>
                </c:pt>
                <c:pt idx="104">
                  <c:v>0.98172779793094189</c:v>
                </c:pt>
                <c:pt idx="105">
                  <c:v>0.98495230417842272</c:v>
                </c:pt>
                <c:pt idx="106">
                  <c:v>0.98777374714496846</c:v>
                </c:pt>
                <c:pt idx="107">
                  <c:v>0.99025930404406826</c:v>
                </c:pt>
                <c:pt idx="108">
                  <c:v>0.99261050651618976</c:v>
                </c:pt>
                <c:pt idx="109">
                  <c:v>0.99428993685341938</c:v>
                </c:pt>
                <c:pt idx="110">
                  <c:v>0.99563348112320305</c:v>
                </c:pt>
                <c:pt idx="111">
                  <c:v>0.99704420260647586</c:v>
                </c:pt>
                <c:pt idx="112">
                  <c:v>0.99832056966277039</c:v>
                </c:pt>
                <c:pt idx="113">
                  <c:v>0.99926105065161908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</c:numCache>
            </c:numRef>
          </c:xVal>
          <c:yVal>
            <c:numRef>
              <c:f>Table!$D$137:$D$254</c:f>
              <c:numCache>
                <c:formatCode>?0.0</c:formatCode>
                <c:ptCount val="118"/>
                <c:pt idx="0">
                  <c:v>60.104656176542989</c:v>
                </c:pt>
                <c:pt idx="1">
                  <c:v>57.365758944315388</c:v>
                </c:pt>
                <c:pt idx="2">
                  <c:v>50.350711136270903</c:v>
                </c:pt>
                <c:pt idx="3">
                  <c:v>45.280560930657195</c:v>
                </c:pt>
                <c:pt idx="4">
                  <c:v>42.123993193634711</c:v>
                </c:pt>
                <c:pt idx="5">
                  <c:v>38.582404466966551</c:v>
                </c:pt>
                <c:pt idx="6">
                  <c:v>35.396318395658398</c:v>
                </c:pt>
                <c:pt idx="7">
                  <c:v>32.396875199467857</c:v>
                </c:pt>
                <c:pt idx="8">
                  <c:v>29.697063648317201</c:v>
                </c:pt>
                <c:pt idx="9">
                  <c:v>27.196537866361037</c:v>
                </c:pt>
                <c:pt idx="10">
                  <c:v>24.802789026814047</c:v>
                </c:pt>
                <c:pt idx="11">
                  <c:v>22.658177614329009</c:v>
                </c:pt>
                <c:pt idx="12">
                  <c:v>20.703519790560577</c:v>
                </c:pt>
                <c:pt idx="13">
                  <c:v>18.961369535355804</c:v>
                </c:pt>
                <c:pt idx="14">
                  <c:v>17.369814518078805</c:v>
                </c:pt>
                <c:pt idx="15">
                  <c:v>15.893519003842709</c:v>
                </c:pt>
                <c:pt idx="16">
                  <c:v>14.534051313245987</c:v>
                </c:pt>
                <c:pt idx="17">
                  <c:v>13.284924603021636</c:v>
                </c:pt>
                <c:pt idx="18">
                  <c:v>12.148167363843282</c:v>
                </c:pt>
                <c:pt idx="19">
                  <c:v>11.107003337746461</c:v>
                </c:pt>
                <c:pt idx="20">
                  <c:v>10.150332040228813</c:v>
                </c:pt>
                <c:pt idx="21">
                  <c:v>9.2786064080497574</c:v>
                </c:pt>
                <c:pt idx="22">
                  <c:v>8.4974198623988091</c:v>
                </c:pt>
                <c:pt idx="23">
                  <c:v>7.7115829892910375</c:v>
                </c:pt>
                <c:pt idx="24">
                  <c:v>7.1147225400812015</c:v>
                </c:pt>
                <c:pt idx="25">
                  <c:v>6.4629299311085449</c:v>
                </c:pt>
                <c:pt idx="26">
                  <c:v>5.9241783101626542</c:v>
                </c:pt>
                <c:pt idx="27">
                  <c:v>5.4317224983932801</c:v>
                </c:pt>
                <c:pt idx="28">
                  <c:v>4.9626058029584676</c:v>
                </c:pt>
                <c:pt idx="29">
                  <c:v>4.5246475015936829</c:v>
                </c:pt>
                <c:pt idx="30">
                  <c:v>4.1365055899707999</c:v>
                </c:pt>
                <c:pt idx="31">
                  <c:v>3.7791206120437324</c:v>
                </c:pt>
                <c:pt idx="32">
                  <c:v>3.444462460622729</c:v>
                </c:pt>
                <c:pt idx="33">
                  <c:v>3.1606482343236615</c:v>
                </c:pt>
                <c:pt idx="34">
                  <c:v>2.6909017907173864</c:v>
                </c:pt>
                <c:pt idx="35">
                  <c:v>2.5545685146080994</c:v>
                </c:pt>
                <c:pt idx="36">
                  <c:v>2.2271155403244087</c:v>
                </c:pt>
                <c:pt idx="37">
                  <c:v>2.0725738648518721</c:v>
                </c:pt>
                <c:pt idx="38">
                  <c:v>1.8789544027770544</c:v>
                </c:pt>
                <c:pt idx="39">
                  <c:v>1.717793603914594</c:v>
                </c:pt>
                <c:pt idx="40">
                  <c:v>1.594552314138745</c:v>
                </c:pt>
                <c:pt idx="41">
                  <c:v>1.4270910724041954</c:v>
                </c:pt>
                <c:pt idx="42">
                  <c:v>1.3114330604283893</c:v>
                </c:pt>
                <c:pt idx="43">
                  <c:v>1.1934748633736361</c:v>
                </c:pt>
                <c:pt idx="44">
                  <c:v>1.0905306429497332</c:v>
                </c:pt>
                <c:pt idx="45">
                  <c:v>0.99005417179147548</c:v>
                </c:pt>
                <c:pt idx="46">
                  <c:v>0.91076186700567585</c:v>
                </c:pt>
                <c:pt idx="47">
                  <c:v>0.82934755640053726</c:v>
                </c:pt>
                <c:pt idx="48">
                  <c:v>0.76004161236628853</c:v>
                </c:pt>
                <c:pt idx="49">
                  <c:v>0.69377815389207875</c:v>
                </c:pt>
                <c:pt idx="50">
                  <c:v>0.63608074583386398</c:v>
                </c:pt>
                <c:pt idx="51">
                  <c:v>0.57939274215617564</c:v>
                </c:pt>
                <c:pt idx="52">
                  <c:v>0.5285253634077216</c:v>
                </c:pt>
                <c:pt idx="53">
                  <c:v>0.48479552271042098</c:v>
                </c:pt>
                <c:pt idx="54">
                  <c:v>0.44113982712237804</c:v>
                </c:pt>
                <c:pt idx="55">
                  <c:v>0.40324627153190395</c:v>
                </c:pt>
                <c:pt idx="56">
                  <c:v>0.36757222839471099</c:v>
                </c:pt>
                <c:pt idx="57">
                  <c:v>0.33666289173031094</c:v>
                </c:pt>
                <c:pt idx="58">
                  <c:v>0.30755442385552573</c:v>
                </c:pt>
                <c:pt idx="59">
                  <c:v>0.28024503705789444</c:v>
                </c:pt>
                <c:pt idx="60">
                  <c:v>0.25640283455839774</c:v>
                </c:pt>
                <c:pt idx="61">
                  <c:v>0.23426638323775353</c:v>
                </c:pt>
                <c:pt idx="62">
                  <c:v>0.21453056050096897</c:v>
                </c:pt>
                <c:pt idx="63">
                  <c:v>0.19549932175457074</c:v>
                </c:pt>
                <c:pt idx="64">
                  <c:v>0.17887097376118857</c:v>
                </c:pt>
                <c:pt idx="65">
                  <c:v>0.16317025622319284</c:v>
                </c:pt>
                <c:pt idx="66">
                  <c:v>0.14956147417523516</c:v>
                </c:pt>
                <c:pt idx="67">
                  <c:v>0.13642838471606991</c:v>
                </c:pt>
                <c:pt idx="68">
                  <c:v>0.12488877908052905</c:v>
                </c:pt>
                <c:pt idx="69">
                  <c:v>0.11400455698676371</c:v>
                </c:pt>
                <c:pt idx="70">
                  <c:v>0.10415594049190467</c:v>
                </c:pt>
                <c:pt idx="71">
                  <c:v>9.5136980287019224E-2</c:v>
                </c:pt>
                <c:pt idx="72">
                  <c:v>8.7289430962345538E-2</c:v>
                </c:pt>
                <c:pt idx="73">
                  <c:v>7.984326282459768E-2</c:v>
                </c:pt>
                <c:pt idx="74">
                  <c:v>7.2825780566691756E-2</c:v>
                </c:pt>
                <c:pt idx="75">
                  <c:v>6.6504558313179696E-2</c:v>
                </c:pt>
                <c:pt idx="76">
                  <c:v>6.0782127350697844E-2</c:v>
                </c:pt>
                <c:pt idx="77">
                  <c:v>5.562583028801326E-2</c:v>
                </c:pt>
                <c:pt idx="78">
                  <c:v>5.0719086482593205E-2</c:v>
                </c:pt>
                <c:pt idx="79">
                  <c:v>4.6321092401993197E-2</c:v>
                </c:pt>
                <c:pt idx="80">
                  <c:v>4.2484804792804851E-2</c:v>
                </c:pt>
                <c:pt idx="81">
                  <c:v>3.8676151341720096E-2</c:v>
                </c:pt>
                <c:pt idx="82">
                  <c:v>3.5445843597256714E-2</c:v>
                </c:pt>
                <c:pt idx="83">
                  <c:v>3.2402763609285679E-2</c:v>
                </c:pt>
                <c:pt idx="84">
                  <c:v>2.9562547827710839E-2</c:v>
                </c:pt>
                <c:pt idx="85">
                  <c:v>2.7061879812358046E-2</c:v>
                </c:pt>
                <c:pt idx="86">
                  <c:v>2.4719166673993417E-2</c:v>
                </c:pt>
                <c:pt idx="87">
                  <c:v>2.2581926977390303E-2</c:v>
                </c:pt>
                <c:pt idx="88">
                  <c:v>2.0677465099409455E-2</c:v>
                </c:pt>
                <c:pt idx="89">
                  <c:v>1.8917856728021116E-2</c:v>
                </c:pt>
                <c:pt idx="90">
                  <c:v>1.7277179940126366E-2</c:v>
                </c:pt>
                <c:pt idx="91">
                  <c:v>1.5793749632259824E-2</c:v>
                </c:pt>
                <c:pt idx="92">
                  <c:v>1.4426751947676002E-2</c:v>
                </c:pt>
                <c:pt idx="93">
                  <c:v>1.3202766138386392E-2</c:v>
                </c:pt>
                <c:pt idx="94">
                  <c:v>1.2054932910582671E-2</c:v>
                </c:pt>
                <c:pt idx="95">
                  <c:v>1.1023513036744006E-2</c:v>
                </c:pt>
                <c:pt idx="96">
                  <c:v>1.0082175166652829E-2</c:v>
                </c:pt>
                <c:pt idx="97">
                  <c:v>9.2091449446707902E-3</c:v>
                </c:pt>
                <c:pt idx="98">
                  <c:v>8.4204160101876459E-3</c:v>
                </c:pt>
                <c:pt idx="99">
                  <c:v>7.7067508017006807E-3</c:v>
                </c:pt>
                <c:pt idx="100">
                  <c:v>7.0545941479684543E-3</c:v>
                </c:pt>
                <c:pt idx="101">
                  <c:v>6.4132831397421784E-3</c:v>
                </c:pt>
                <c:pt idx="102">
                  <c:v>5.8777651127116318E-3</c:v>
                </c:pt>
                <c:pt idx="103">
                  <c:v>5.361993878074592E-3</c:v>
                </c:pt>
                <c:pt idx="104">
                  <c:v>4.9037717300972981E-3</c:v>
                </c:pt>
                <c:pt idx="105">
                  <c:v>4.4958930820524576E-3</c:v>
                </c:pt>
                <c:pt idx="106">
                  <c:v>4.111243603546629E-3</c:v>
                </c:pt>
                <c:pt idx="107">
                  <c:v>3.7572678416271832E-3</c:v>
                </c:pt>
                <c:pt idx="108">
                  <c:v>3.4335093830999701E-3</c:v>
                </c:pt>
                <c:pt idx="109">
                  <c:v>3.1287136299109211E-3</c:v>
                </c:pt>
                <c:pt idx="110">
                  <c:v>2.8645441653023323E-3</c:v>
                </c:pt>
                <c:pt idx="111">
                  <c:v>2.6191461332100243E-3</c:v>
                </c:pt>
                <c:pt idx="112">
                  <c:v>2.3947144384001925E-3</c:v>
                </c:pt>
                <c:pt idx="113">
                  <c:v>2.1890619985139989E-3</c:v>
                </c:pt>
                <c:pt idx="114">
                  <c:v>2.0025222873809733E-3</c:v>
                </c:pt>
                <c:pt idx="115">
                  <c:v>1.8305135307821903E-3</c:v>
                </c:pt>
                <c:pt idx="116">
                  <c:v>1.673525075157104E-3</c:v>
                </c:pt>
                <c:pt idx="117">
                  <c:v>1.5413150011841902E-3</c:v>
                </c:pt>
              </c:numCache>
            </c:numRef>
          </c:yVal>
          <c:smooth val="0"/>
        </c:ser>
        <c:ser>
          <c:idx val="3"/>
          <c:order val="2"/>
          <c:tx>
            <c:v>3</c:v>
          </c:tx>
          <c:spPr>
            <a:ln w="12700">
              <a:solidFill>
                <a:srgbClr val="00FF00"/>
              </a:solidFill>
            </a:ln>
          </c:spPr>
          <c:marker>
            <c:symbol val="circle"/>
            <c:size val="5"/>
            <c:spPr>
              <a:solidFill>
                <a:srgbClr val="00FF00"/>
              </a:solidFill>
              <a:ln w="0">
                <a:solidFill>
                  <a:srgbClr val="00FF00"/>
                </a:solidFill>
              </a:ln>
            </c:spPr>
          </c:marker>
          <c:xVal>
            <c:numRef>
              <c:f>Table!$B$256:$B$373</c:f>
              <c:numCache>
                <c:formatCode>0.000</c:formatCode>
                <c:ptCount val="1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6.5479308538501837E-5</c:v>
                </c:pt>
                <c:pt idx="36">
                  <c:v>6.5479308538501837E-5</c:v>
                </c:pt>
                <c:pt idx="37">
                  <c:v>6.5479308538501837E-5</c:v>
                </c:pt>
                <c:pt idx="38">
                  <c:v>6.5479308538501837E-5</c:v>
                </c:pt>
                <c:pt idx="39">
                  <c:v>1.9643792561550551E-4</c:v>
                </c:pt>
                <c:pt idx="40">
                  <c:v>3.9287585123101102E-4</c:v>
                </c:pt>
                <c:pt idx="41">
                  <c:v>7.8575170246202204E-4</c:v>
                </c:pt>
                <c:pt idx="42">
                  <c:v>1.0476689366160294E-3</c:v>
                </c:pt>
                <c:pt idx="43">
                  <c:v>1.4405447878470406E-3</c:v>
                </c:pt>
                <c:pt idx="44">
                  <c:v>1.9643792561550551E-3</c:v>
                </c:pt>
                <c:pt idx="45">
                  <c:v>3.1430068098480882E-3</c:v>
                </c:pt>
                <c:pt idx="46">
                  <c:v>4.7145102147721323E-3</c:v>
                </c:pt>
                <c:pt idx="47">
                  <c:v>7.7265584075432167E-3</c:v>
                </c:pt>
                <c:pt idx="48">
                  <c:v>1.2637506547930855E-2</c:v>
                </c:pt>
                <c:pt idx="49">
                  <c:v>2.272132006286014E-2</c:v>
                </c:pt>
                <c:pt idx="50">
                  <c:v>4.0990047145102154E-2</c:v>
                </c:pt>
                <c:pt idx="51">
                  <c:v>7.5366684127815609E-2</c:v>
                </c:pt>
                <c:pt idx="52">
                  <c:v>0.125</c:v>
                </c:pt>
                <c:pt idx="53">
                  <c:v>0.18360398114195914</c:v>
                </c:pt>
                <c:pt idx="54">
                  <c:v>0.24705343111576744</c:v>
                </c:pt>
                <c:pt idx="55">
                  <c:v>0.30853850183342069</c:v>
                </c:pt>
                <c:pt idx="56">
                  <c:v>0.36805919329491887</c:v>
                </c:pt>
                <c:pt idx="57">
                  <c:v>0.40498952331063393</c:v>
                </c:pt>
                <c:pt idx="58">
                  <c:v>0.43170508119434264</c:v>
                </c:pt>
                <c:pt idx="59">
                  <c:v>0.45501571503404925</c:v>
                </c:pt>
                <c:pt idx="60">
                  <c:v>0.47767155578837095</c:v>
                </c:pt>
                <c:pt idx="61">
                  <c:v>0.49875589313776852</c:v>
                </c:pt>
                <c:pt idx="62">
                  <c:v>0.51905447878470401</c:v>
                </c:pt>
                <c:pt idx="63">
                  <c:v>0.53856731272917757</c:v>
                </c:pt>
                <c:pt idx="64">
                  <c:v>0.55716343635411214</c:v>
                </c:pt>
                <c:pt idx="65">
                  <c:v>0.57530120481927716</c:v>
                </c:pt>
                <c:pt idx="66">
                  <c:v>0.59219486642221064</c:v>
                </c:pt>
                <c:pt idx="67">
                  <c:v>0.6088920900995286</c:v>
                </c:pt>
                <c:pt idx="68">
                  <c:v>0.62532739654269254</c:v>
                </c:pt>
                <c:pt idx="69">
                  <c:v>0.64182818229439498</c:v>
                </c:pt>
                <c:pt idx="70">
                  <c:v>0.65675746464117335</c:v>
                </c:pt>
                <c:pt idx="71">
                  <c:v>0.67168674698795183</c:v>
                </c:pt>
                <c:pt idx="72">
                  <c:v>0.68524096385542177</c:v>
                </c:pt>
                <c:pt idx="73">
                  <c:v>0.69958093242535369</c:v>
                </c:pt>
                <c:pt idx="74">
                  <c:v>0.71326610790990053</c:v>
                </c:pt>
                <c:pt idx="75">
                  <c:v>0.72675484546883196</c:v>
                </c:pt>
                <c:pt idx="76">
                  <c:v>0.73932687270822428</c:v>
                </c:pt>
                <c:pt idx="77">
                  <c:v>0.75157150340492407</c:v>
                </c:pt>
                <c:pt idx="78">
                  <c:v>0.76401257202723949</c:v>
                </c:pt>
                <c:pt idx="79">
                  <c:v>0.77547145102147719</c:v>
                </c:pt>
                <c:pt idx="80">
                  <c:v>0.78640649554740716</c:v>
                </c:pt>
                <c:pt idx="81">
                  <c:v>0.79793085385018336</c:v>
                </c:pt>
                <c:pt idx="82">
                  <c:v>0.80847302252488218</c:v>
                </c:pt>
                <c:pt idx="83">
                  <c:v>0.81849135673127293</c:v>
                </c:pt>
                <c:pt idx="84">
                  <c:v>0.82864064955474082</c:v>
                </c:pt>
                <c:pt idx="85">
                  <c:v>0.83898638030382411</c:v>
                </c:pt>
                <c:pt idx="86">
                  <c:v>0.84880827658459934</c:v>
                </c:pt>
                <c:pt idx="87">
                  <c:v>0.85836825563122054</c:v>
                </c:pt>
                <c:pt idx="88">
                  <c:v>0.8682556312205344</c:v>
                </c:pt>
                <c:pt idx="89">
                  <c:v>0.87755369303300168</c:v>
                </c:pt>
                <c:pt idx="90">
                  <c:v>0.88678627553693046</c:v>
                </c:pt>
                <c:pt idx="91">
                  <c:v>0.8957569408067052</c:v>
                </c:pt>
                <c:pt idx="92">
                  <c:v>0.90459664745940283</c:v>
                </c:pt>
                <c:pt idx="93">
                  <c:v>0.91297799895233123</c:v>
                </c:pt>
                <c:pt idx="94">
                  <c:v>0.92135935044525941</c:v>
                </c:pt>
                <c:pt idx="95">
                  <c:v>0.92902042954426411</c:v>
                </c:pt>
                <c:pt idx="96">
                  <c:v>0.93648507071765319</c:v>
                </c:pt>
                <c:pt idx="97">
                  <c:v>0.94368779465688857</c:v>
                </c:pt>
                <c:pt idx="98">
                  <c:v>0.95023572551073865</c:v>
                </c:pt>
                <c:pt idx="99">
                  <c:v>0.95619434258774227</c:v>
                </c:pt>
                <c:pt idx="100">
                  <c:v>0.96149816657936094</c:v>
                </c:pt>
                <c:pt idx="101">
                  <c:v>0.9668674698795181</c:v>
                </c:pt>
                <c:pt idx="102">
                  <c:v>0.97132006286013628</c:v>
                </c:pt>
                <c:pt idx="103">
                  <c:v>0.97603457307490837</c:v>
                </c:pt>
                <c:pt idx="104">
                  <c:v>0.98029072812991103</c:v>
                </c:pt>
                <c:pt idx="105">
                  <c:v>0.98356469355683607</c:v>
                </c:pt>
                <c:pt idx="106">
                  <c:v>0.98638030382399167</c:v>
                </c:pt>
                <c:pt idx="107">
                  <c:v>0.98880303823991622</c:v>
                </c:pt>
                <c:pt idx="108">
                  <c:v>0.99116029334730238</c:v>
                </c:pt>
                <c:pt idx="109">
                  <c:v>0.99391042430591947</c:v>
                </c:pt>
                <c:pt idx="110">
                  <c:v>0.99541644840230492</c:v>
                </c:pt>
                <c:pt idx="111">
                  <c:v>0.99692247249869048</c:v>
                </c:pt>
                <c:pt idx="112">
                  <c:v>0.99816657936092201</c:v>
                </c:pt>
                <c:pt idx="113">
                  <c:v>0.99973808276584597</c:v>
                </c:pt>
                <c:pt idx="114">
                  <c:v>0.99973808276584597</c:v>
                </c:pt>
                <c:pt idx="115">
                  <c:v>0.99980356207438448</c:v>
                </c:pt>
                <c:pt idx="116">
                  <c:v>1</c:v>
                </c:pt>
                <c:pt idx="117">
                  <c:v>1</c:v>
                </c:pt>
              </c:numCache>
            </c:numRef>
          </c:xVal>
          <c:yVal>
            <c:numRef>
              <c:f>Table!$D$256:$D$373</c:f>
              <c:numCache>
                <c:formatCode>?0.0</c:formatCode>
                <c:ptCount val="118"/>
                <c:pt idx="0">
                  <c:v>60.104656176542989</c:v>
                </c:pt>
                <c:pt idx="1">
                  <c:v>57.365758944315388</c:v>
                </c:pt>
                <c:pt idx="2">
                  <c:v>50.350711136270903</c:v>
                </c:pt>
                <c:pt idx="3">
                  <c:v>45.280560930657195</c:v>
                </c:pt>
                <c:pt idx="4">
                  <c:v>42.123993193634711</c:v>
                </c:pt>
                <c:pt idx="5">
                  <c:v>38.582404466966551</c:v>
                </c:pt>
                <c:pt idx="6">
                  <c:v>35.396318395658398</c:v>
                </c:pt>
                <c:pt idx="7">
                  <c:v>32.396875199467857</c:v>
                </c:pt>
                <c:pt idx="8">
                  <c:v>29.697063648317201</c:v>
                </c:pt>
                <c:pt idx="9">
                  <c:v>27.196537866361037</c:v>
                </c:pt>
                <c:pt idx="10">
                  <c:v>24.802789026814047</c:v>
                </c:pt>
                <c:pt idx="11">
                  <c:v>22.658177614329009</c:v>
                </c:pt>
                <c:pt idx="12">
                  <c:v>20.703519790560577</c:v>
                </c:pt>
                <c:pt idx="13">
                  <c:v>18.961369535355804</c:v>
                </c:pt>
                <c:pt idx="14">
                  <c:v>17.369814518078805</c:v>
                </c:pt>
                <c:pt idx="15">
                  <c:v>15.893519003842709</c:v>
                </c:pt>
                <c:pt idx="16">
                  <c:v>14.534051313245987</c:v>
                </c:pt>
                <c:pt idx="17">
                  <c:v>13.284924603021636</c:v>
                </c:pt>
                <c:pt idx="18">
                  <c:v>12.148167363843282</c:v>
                </c:pt>
                <c:pt idx="19">
                  <c:v>11.107003337746461</c:v>
                </c:pt>
                <c:pt idx="20">
                  <c:v>10.150332040228813</c:v>
                </c:pt>
                <c:pt idx="21">
                  <c:v>9.2786064080497574</c:v>
                </c:pt>
                <c:pt idx="22">
                  <c:v>8.4974198623988091</c:v>
                </c:pt>
                <c:pt idx="23">
                  <c:v>7.7115829892910375</c:v>
                </c:pt>
                <c:pt idx="24">
                  <c:v>7.1147225400812015</c:v>
                </c:pt>
                <c:pt idx="25">
                  <c:v>6.4629299311085449</c:v>
                </c:pt>
                <c:pt idx="26">
                  <c:v>5.9241783101626542</c:v>
                </c:pt>
                <c:pt idx="27">
                  <c:v>5.4317224983932801</c:v>
                </c:pt>
                <c:pt idx="28">
                  <c:v>4.9626058029584676</c:v>
                </c:pt>
                <c:pt idx="29">
                  <c:v>4.5246475015936829</c:v>
                </c:pt>
                <c:pt idx="30">
                  <c:v>4.1365055899707999</c:v>
                </c:pt>
                <c:pt idx="31">
                  <c:v>3.7791206120437324</c:v>
                </c:pt>
                <c:pt idx="32">
                  <c:v>3.444462460622729</c:v>
                </c:pt>
                <c:pt idx="33">
                  <c:v>3.1606482343236615</c:v>
                </c:pt>
                <c:pt idx="34">
                  <c:v>2.6906393235404371</c:v>
                </c:pt>
                <c:pt idx="35">
                  <c:v>2.5542868907146752</c:v>
                </c:pt>
                <c:pt idx="36">
                  <c:v>2.226979093365697</c:v>
                </c:pt>
                <c:pt idx="37">
                  <c:v>2.072454802946909</c:v>
                </c:pt>
                <c:pt idx="38">
                  <c:v>1.8788563998209529</c:v>
                </c:pt>
                <c:pt idx="39">
                  <c:v>1.7177119369389697</c:v>
                </c:pt>
                <c:pt idx="40">
                  <c:v>1.5944824738590526</c:v>
                </c:pt>
                <c:pt idx="41">
                  <c:v>1.4270353004564824</c:v>
                </c:pt>
                <c:pt idx="42">
                  <c:v>1.3113851031323229</c:v>
                </c:pt>
                <c:pt idx="43">
                  <c:v>1.1934110782906202</c:v>
                </c:pt>
                <c:pt idx="44">
                  <c:v>1.0904646178913497</c:v>
                </c:pt>
                <c:pt idx="45">
                  <c:v>0.98996108324852017</c:v>
                </c:pt>
                <c:pt idx="46">
                  <c:v>0.91064256986537317</c:v>
                </c:pt>
                <c:pt idx="47">
                  <c:v>0.82918750481035475</c:v>
                </c:pt>
                <c:pt idx="48">
                  <c:v>0.75981544047948824</c:v>
                </c:pt>
                <c:pt idx="49">
                  <c:v>0.6934446455941421</c:v>
                </c:pt>
                <c:pt idx="50">
                  <c:v>0.63553184955015296</c:v>
                </c:pt>
                <c:pt idx="51">
                  <c:v>0.57862888315919059</c:v>
                </c:pt>
                <c:pt idx="52">
                  <c:v>0.52762791101622342</c:v>
                </c:pt>
                <c:pt idx="53">
                  <c:v>0.48387383319793703</c:v>
                </c:pt>
                <c:pt idx="54">
                  <c:v>0.44038550438290941</c:v>
                </c:pt>
                <c:pt idx="55">
                  <c:v>0.40272941862943751</c:v>
                </c:pt>
                <c:pt idx="56">
                  <c:v>0.3672529468142931</c:v>
                </c:pt>
                <c:pt idx="57">
                  <c:v>0.33643955291971633</c:v>
                </c:pt>
                <c:pt idx="58">
                  <c:v>0.30738403749931992</c:v>
                </c:pt>
                <c:pt idx="59">
                  <c:v>0.28011364334739858</c:v>
                </c:pt>
                <c:pt idx="60">
                  <c:v>0.25630126297944622</c:v>
                </c:pt>
                <c:pt idx="61">
                  <c:v>0.2341865385170957</c:v>
                </c:pt>
                <c:pt idx="62">
                  <c:v>0.21446707668184847</c:v>
                </c:pt>
                <c:pt idx="63">
                  <c:v>0.19544909332978835</c:v>
                </c:pt>
                <c:pt idx="64">
                  <c:v>0.17883073565918442</c:v>
                </c:pt>
                <c:pt idx="65">
                  <c:v>0.16313765751115011</c:v>
                </c:pt>
                <c:pt idx="66">
                  <c:v>0.14953491973217098</c:v>
                </c:pt>
                <c:pt idx="67">
                  <c:v>0.13640654890351198</c:v>
                </c:pt>
                <c:pt idx="68">
                  <c:v>0.12487094796069365</c:v>
                </c:pt>
                <c:pt idx="69">
                  <c:v>0.11399005302399728</c:v>
                </c:pt>
                <c:pt idx="70">
                  <c:v>0.10414398576298528</c:v>
                </c:pt>
                <c:pt idx="71">
                  <c:v>9.5127192972065511E-2</c:v>
                </c:pt>
                <c:pt idx="72">
                  <c:v>8.7281232217278237E-2</c:v>
                </c:pt>
                <c:pt idx="73">
                  <c:v>7.9836538964790482E-2</c:v>
                </c:pt>
                <c:pt idx="74">
                  <c:v>7.2820271404799478E-2</c:v>
                </c:pt>
                <c:pt idx="75">
                  <c:v>6.6500040563349794E-2</c:v>
                </c:pt>
                <c:pt idx="76">
                  <c:v>6.0778383114945336E-2</c:v>
                </c:pt>
                <c:pt idx="77">
                  <c:v>5.562273968206196E-2</c:v>
                </c:pt>
                <c:pt idx="78">
                  <c:v>5.0716551316911156E-2</c:v>
                </c:pt>
                <c:pt idx="79">
                  <c:v>4.6320658041225628E-2</c:v>
                </c:pt>
                <c:pt idx="80">
                  <c:v>4.2483093267824089E-2</c:v>
                </c:pt>
                <c:pt idx="81">
                  <c:v>3.8674760813520566E-2</c:v>
                </c:pt>
                <c:pt idx="82">
                  <c:v>3.5444695723371257E-2</c:v>
                </c:pt>
                <c:pt idx="83">
                  <c:v>3.2401815551994922E-2</c:v>
                </c:pt>
                <c:pt idx="84">
                  <c:v>2.9561761013221485E-2</c:v>
                </c:pt>
                <c:pt idx="85">
                  <c:v>2.7061236083443099E-2</c:v>
                </c:pt>
                <c:pt idx="86">
                  <c:v>2.4718639338645928E-2</c:v>
                </c:pt>
                <c:pt idx="87">
                  <c:v>2.2581499111359111E-2</c:v>
                </c:pt>
                <c:pt idx="88">
                  <c:v>2.0677118885596403E-2</c:v>
                </c:pt>
                <c:pt idx="89">
                  <c:v>1.8917572650353948E-2</c:v>
                </c:pt>
                <c:pt idx="90">
                  <c:v>1.7276950950435552E-2</c:v>
                </c:pt>
                <c:pt idx="91">
                  <c:v>1.579356359201594E-2</c:v>
                </c:pt>
                <c:pt idx="92">
                  <c:v>1.4426602262127317E-2</c:v>
                </c:pt>
                <c:pt idx="93">
                  <c:v>1.3202644488799818E-2</c:v>
                </c:pt>
                <c:pt idx="94">
                  <c:v>1.2054836138607784E-2</c:v>
                </c:pt>
                <c:pt idx="95">
                  <c:v>1.102343535272112E-2</c:v>
                </c:pt>
                <c:pt idx="96">
                  <c:v>1.0082112349645487E-2</c:v>
                </c:pt>
                <c:pt idx="97">
                  <c:v>9.2090943426646251E-3</c:v>
                </c:pt>
                <c:pt idx="98">
                  <c:v>8.4203759710810133E-3</c:v>
                </c:pt>
                <c:pt idx="99">
                  <c:v>7.706718527576365E-3</c:v>
                </c:pt>
                <c:pt idx="100">
                  <c:v>7.0545676351488227E-3</c:v>
                </c:pt>
                <c:pt idx="101">
                  <c:v>6.4132616664352628E-3</c:v>
                </c:pt>
                <c:pt idx="102">
                  <c:v>5.8777478119783509E-3</c:v>
                </c:pt>
                <c:pt idx="103">
                  <c:v>5.3619797867183122E-3</c:v>
                </c:pt>
                <c:pt idx="104">
                  <c:v>4.9037604566783462E-3</c:v>
                </c:pt>
                <c:pt idx="105">
                  <c:v>4.495883606005854E-3</c:v>
                </c:pt>
                <c:pt idx="106">
                  <c:v>4.1112360397753001E-3</c:v>
                </c:pt>
                <c:pt idx="107">
                  <c:v>3.7572612234300388E-3</c:v>
                </c:pt>
                <c:pt idx="108">
                  <c:v>3.4335038563230898E-3</c:v>
                </c:pt>
                <c:pt idx="109">
                  <c:v>3.1287094580048865E-3</c:v>
                </c:pt>
                <c:pt idx="110">
                  <c:v>2.8645404932973956E-3</c:v>
                </c:pt>
                <c:pt idx="111">
                  <c:v>2.6191432095797888E-3</c:v>
                </c:pt>
                <c:pt idx="112">
                  <c:v>2.3947117499429618E-3</c:v>
                </c:pt>
                <c:pt idx="113">
                  <c:v>2.1890599562156446E-3</c:v>
                </c:pt>
                <c:pt idx="114">
                  <c:v>2.0025205783189854E-3</c:v>
                </c:pt>
                <c:pt idx="115">
                  <c:v>1.8305121027137649E-3</c:v>
                </c:pt>
                <c:pt idx="116">
                  <c:v>1.6735237621706023E-3</c:v>
                </c:pt>
                <c:pt idx="117">
                  <c:v>1.5413139887052601E-3</c:v>
                </c:pt>
              </c:numCache>
            </c:numRef>
          </c:yVal>
          <c:smooth val="0"/>
        </c:ser>
        <c:ser>
          <c:idx val="4"/>
          <c:order val="3"/>
          <c:tx>
            <c:v>4</c:v>
          </c:tx>
          <c:spPr>
            <a:ln w="12700">
              <a:solidFill>
                <a:srgbClr val="800080"/>
              </a:solidFill>
            </a:ln>
          </c:spPr>
          <c:marker>
            <c:symbol val="circle"/>
            <c:size val="5"/>
            <c:spPr>
              <a:solidFill>
                <a:srgbClr val="800080"/>
              </a:solidFill>
              <a:ln w="0">
                <a:solidFill>
                  <a:srgbClr val="800080"/>
                </a:solidFill>
              </a:ln>
            </c:spPr>
          </c:marker>
          <c:xVal>
            <c:numRef>
              <c:f>Table!$B$375:$B$493</c:f>
              <c:numCache>
                <c:formatCode>0.000</c:formatCode>
                <c:ptCount val="11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1.354921753268749E-4</c:v>
                </c:pt>
                <c:pt idx="40">
                  <c:v>1.354921753268749E-4</c:v>
                </c:pt>
                <c:pt idx="41">
                  <c:v>2.7098435065374979E-4</c:v>
                </c:pt>
                <c:pt idx="42">
                  <c:v>2.7098435065374979E-4</c:v>
                </c:pt>
                <c:pt idx="43">
                  <c:v>5.4196870130749958E-4</c:v>
                </c:pt>
                <c:pt idx="44">
                  <c:v>7.4520696429781184E-4</c:v>
                </c:pt>
                <c:pt idx="45">
                  <c:v>9.484452272881241E-4</c:v>
                </c:pt>
                <c:pt idx="46">
                  <c:v>1.4226678409321862E-3</c:v>
                </c:pt>
                <c:pt idx="47">
                  <c:v>2.0323826299031233E-3</c:v>
                </c:pt>
                <c:pt idx="48">
                  <c:v>3.8615269968159342E-3</c:v>
                </c:pt>
                <c:pt idx="49">
                  <c:v>6.3681322403631195E-3</c:v>
                </c:pt>
                <c:pt idx="50">
                  <c:v>1.0839374026149991E-2</c:v>
                </c:pt>
                <c:pt idx="51">
                  <c:v>1.8155951493801233E-2</c:v>
                </c:pt>
                <c:pt idx="52">
                  <c:v>3.0756723799200598E-2</c:v>
                </c:pt>
                <c:pt idx="53">
                  <c:v>5.4535600569067137E-2</c:v>
                </c:pt>
                <c:pt idx="54">
                  <c:v>9.1457218345640551E-2</c:v>
                </c:pt>
                <c:pt idx="55">
                  <c:v>0.13813427274574894</c:v>
                </c:pt>
                <c:pt idx="56">
                  <c:v>0.19416028724341172</c:v>
                </c:pt>
                <c:pt idx="57">
                  <c:v>0.25635119571844728</c:v>
                </c:pt>
                <c:pt idx="58">
                  <c:v>0.31969378768376128</c:v>
                </c:pt>
                <c:pt idx="59">
                  <c:v>0.38235891877244088</c:v>
                </c:pt>
                <c:pt idx="60">
                  <c:v>0.42300657137050335</c:v>
                </c:pt>
                <c:pt idx="61">
                  <c:v>0.45606666215026087</c:v>
                </c:pt>
                <c:pt idx="62">
                  <c:v>0.48167468328704016</c:v>
                </c:pt>
                <c:pt idx="63">
                  <c:v>0.50450511482961857</c:v>
                </c:pt>
                <c:pt idx="64">
                  <c:v>0.52564189418061114</c:v>
                </c:pt>
                <c:pt idx="65">
                  <c:v>0.54623670483029607</c:v>
                </c:pt>
                <c:pt idx="66">
                  <c:v>0.56581532416502955</c:v>
                </c:pt>
                <c:pt idx="67">
                  <c:v>0.5833615608698598</c:v>
                </c:pt>
                <c:pt idx="68">
                  <c:v>0.6011787819253438</c:v>
                </c:pt>
                <c:pt idx="69">
                  <c:v>0.61811530384120317</c:v>
                </c:pt>
                <c:pt idx="70">
                  <c:v>0.63511957184472601</c:v>
                </c:pt>
                <c:pt idx="71">
                  <c:v>0.65043018765666283</c:v>
                </c:pt>
                <c:pt idx="72">
                  <c:v>0.66594404173159005</c:v>
                </c:pt>
                <c:pt idx="73">
                  <c:v>0.68003522796558502</c:v>
                </c:pt>
                <c:pt idx="74">
                  <c:v>0.6946683829008875</c:v>
                </c:pt>
                <c:pt idx="75">
                  <c:v>0.70903055348553623</c:v>
                </c:pt>
                <c:pt idx="76">
                  <c:v>0.72257977101822368</c:v>
                </c:pt>
                <c:pt idx="77">
                  <c:v>0.73585800420025749</c:v>
                </c:pt>
                <c:pt idx="78">
                  <c:v>0.74825553824266655</c:v>
                </c:pt>
                <c:pt idx="79">
                  <c:v>0.76038208793442186</c:v>
                </c:pt>
                <c:pt idx="80">
                  <c:v>0.77298286023982121</c:v>
                </c:pt>
                <c:pt idx="81">
                  <c:v>0.78388998035363455</c:v>
                </c:pt>
                <c:pt idx="82">
                  <c:v>0.79547456134408234</c:v>
                </c:pt>
                <c:pt idx="83">
                  <c:v>0.80644942754555915</c:v>
                </c:pt>
                <c:pt idx="84">
                  <c:v>0.8168145789580652</c:v>
                </c:pt>
                <c:pt idx="85">
                  <c:v>0.82738296863356142</c:v>
                </c:pt>
                <c:pt idx="86">
                  <c:v>0.8374771356954136</c:v>
                </c:pt>
                <c:pt idx="87">
                  <c:v>0.84777454102025618</c:v>
                </c:pt>
                <c:pt idx="88">
                  <c:v>0.85752997764379113</c:v>
                </c:pt>
                <c:pt idx="89">
                  <c:v>0.8676241447056432</c:v>
                </c:pt>
                <c:pt idx="90">
                  <c:v>0.87717634306618797</c:v>
                </c:pt>
                <c:pt idx="91">
                  <c:v>0.88638981098841541</c:v>
                </c:pt>
                <c:pt idx="92">
                  <c:v>0.89540004064765266</c:v>
                </c:pt>
                <c:pt idx="93">
                  <c:v>0.90420703204389952</c:v>
                </c:pt>
                <c:pt idx="94">
                  <c:v>0.91253980082650232</c:v>
                </c:pt>
                <c:pt idx="95">
                  <c:v>0.91972088611882663</c:v>
                </c:pt>
                <c:pt idx="96">
                  <c:v>0.92832463925208331</c:v>
                </c:pt>
                <c:pt idx="97">
                  <c:v>0.93516699410609039</c:v>
                </c:pt>
                <c:pt idx="98">
                  <c:v>0.94214484113542452</c:v>
                </c:pt>
                <c:pt idx="99">
                  <c:v>0.94824198902513379</c:v>
                </c:pt>
                <c:pt idx="100">
                  <c:v>0.95440688300250665</c:v>
                </c:pt>
                <c:pt idx="101">
                  <c:v>0.95996206219090852</c:v>
                </c:pt>
                <c:pt idx="102">
                  <c:v>0.96483978050267594</c:v>
                </c:pt>
                <c:pt idx="103">
                  <c:v>0.96971749881444347</c:v>
                </c:pt>
                <c:pt idx="104">
                  <c:v>0.97385001016191319</c:v>
                </c:pt>
                <c:pt idx="105">
                  <c:v>0.97811801368470974</c:v>
                </c:pt>
                <c:pt idx="106">
                  <c:v>0.98164081024320848</c:v>
                </c:pt>
                <c:pt idx="107">
                  <c:v>0.98475713027572664</c:v>
                </c:pt>
                <c:pt idx="108">
                  <c:v>0.9876702120452544</c:v>
                </c:pt>
                <c:pt idx="109">
                  <c:v>0.99038005555179187</c:v>
                </c:pt>
                <c:pt idx="110">
                  <c:v>0.99200596165571431</c:v>
                </c:pt>
                <c:pt idx="111">
                  <c:v>0.99410609037328102</c:v>
                </c:pt>
                <c:pt idx="112">
                  <c:v>0.99607072691552057</c:v>
                </c:pt>
                <c:pt idx="113">
                  <c:v>0.99762888693177965</c:v>
                </c:pt>
                <c:pt idx="114">
                  <c:v>0.9988483165097215</c:v>
                </c:pt>
                <c:pt idx="115">
                  <c:v>0.99891606259738497</c:v>
                </c:pt>
                <c:pt idx="116">
                  <c:v>0.99979676173700971</c:v>
                </c:pt>
                <c:pt idx="117">
                  <c:v>0.99993225391233653</c:v>
                </c:pt>
                <c:pt idx="118">
                  <c:v>1</c:v>
                </c:pt>
              </c:numCache>
            </c:numRef>
          </c:xVal>
          <c:yVal>
            <c:numRef>
              <c:f>Table!$D$375:$D$493</c:f>
              <c:numCache>
                <c:formatCode>?0.0</c:formatCode>
                <c:ptCount val="119"/>
                <c:pt idx="0">
                  <c:v>60.160602916703816</c:v>
                </c:pt>
                <c:pt idx="1">
                  <c:v>57.253982750377311</c:v>
                </c:pt>
                <c:pt idx="2">
                  <c:v>50.357497992623884</c:v>
                </c:pt>
                <c:pt idx="3">
                  <c:v>45.3579263837225</c:v>
                </c:pt>
                <c:pt idx="4">
                  <c:v>42.053333954843659</c:v>
                </c:pt>
                <c:pt idx="5">
                  <c:v>38.629812381156022</c:v>
                </c:pt>
                <c:pt idx="6">
                  <c:v>35.383547273491651</c:v>
                </c:pt>
                <c:pt idx="7">
                  <c:v>32.414308523958177</c:v>
                </c:pt>
                <c:pt idx="8">
                  <c:v>29.696604837302946</c:v>
                </c:pt>
                <c:pt idx="9">
                  <c:v>27.085249664714151</c:v>
                </c:pt>
                <c:pt idx="10">
                  <c:v>24.827995962992873</c:v>
                </c:pt>
                <c:pt idx="11">
                  <c:v>22.634404543739226</c:v>
                </c:pt>
                <c:pt idx="12">
                  <c:v>20.746769074438888</c:v>
                </c:pt>
                <c:pt idx="13">
                  <c:v>18.995771971461902</c:v>
                </c:pt>
                <c:pt idx="14">
                  <c:v>17.36732697303529</c:v>
                </c:pt>
                <c:pt idx="15">
                  <c:v>15.911764924325318</c:v>
                </c:pt>
                <c:pt idx="16">
                  <c:v>14.536745394622324</c:v>
                </c:pt>
                <c:pt idx="17">
                  <c:v>13.291979114379922</c:v>
                </c:pt>
                <c:pt idx="18">
                  <c:v>12.146292741904016</c:v>
                </c:pt>
                <c:pt idx="19">
                  <c:v>11.110060484184418</c:v>
                </c:pt>
                <c:pt idx="20">
                  <c:v>10.150909893409432</c:v>
                </c:pt>
                <c:pt idx="21">
                  <c:v>9.2747972570932475</c:v>
                </c:pt>
                <c:pt idx="22">
                  <c:v>8.5010742900172325</c:v>
                </c:pt>
                <c:pt idx="23">
                  <c:v>7.7125787218579474</c:v>
                </c:pt>
                <c:pt idx="24">
                  <c:v>7.1156427958159485</c:v>
                </c:pt>
                <c:pt idx="25">
                  <c:v>6.4661685486008356</c:v>
                </c:pt>
                <c:pt idx="26">
                  <c:v>5.9209428113184384</c:v>
                </c:pt>
                <c:pt idx="27">
                  <c:v>5.4332216180204913</c:v>
                </c:pt>
                <c:pt idx="28">
                  <c:v>4.9630850358557463</c:v>
                </c:pt>
                <c:pt idx="29">
                  <c:v>4.5214779094432584</c:v>
                </c:pt>
                <c:pt idx="30">
                  <c:v>4.1361766033949943</c:v>
                </c:pt>
                <c:pt idx="31">
                  <c:v>3.7790602805432219</c:v>
                </c:pt>
                <c:pt idx="32">
                  <c:v>3.4465225690238595</c:v>
                </c:pt>
                <c:pt idx="33">
                  <c:v>3.1607950088583054</c:v>
                </c:pt>
                <c:pt idx="34">
                  <c:v>3.0917987965308789</c:v>
                </c:pt>
                <c:pt idx="35">
                  <c:v>2.6923159561841503</c:v>
                </c:pt>
                <c:pt idx="36">
                  <c:v>2.6054018277262321</c:v>
                </c:pt>
                <c:pt idx="37">
                  <c:v>2.2397301558492488</c:v>
                </c:pt>
                <c:pt idx="38">
                  <c:v>2.0674193827471483</c:v>
                </c:pt>
                <c:pt idx="39">
                  <c:v>1.887911667690753</c:v>
                </c:pt>
                <c:pt idx="40">
                  <c:v>1.7217427590386967</c:v>
                </c:pt>
                <c:pt idx="41">
                  <c:v>1.5366751742905558</c:v>
                </c:pt>
                <c:pt idx="42">
                  <c:v>1.4383788960941302</c:v>
                </c:pt>
                <c:pt idx="43">
                  <c:v>1.3032997127568129</c:v>
                </c:pt>
                <c:pt idx="44">
                  <c:v>1.1850679435733393</c:v>
                </c:pt>
                <c:pt idx="45">
                  <c:v>1.0944724298580462</c:v>
                </c:pt>
                <c:pt idx="46">
                  <c:v>0.99803418536299016</c:v>
                </c:pt>
                <c:pt idx="47">
                  <c:v>0.91001208478816387</c:v>
                </c:pt>
                <c:pt idx="48">
                  <c:v>0.83055152341311556</c:v>
                </c:pt>
                <c:pt idx="49">
                  <c:v>0.76035554369970859</c:v>
                </c:pt>
                <c:pt idx="50">
                  <c:v>0.68977785682817261</c:v>
                </c:pt>
                <c:pt idx="51">
                  <c:v>0.63405683945868374</c:v>
                </c:pt>
                <c:pt idx="52">
                  <c:v>0.57820484868049726</c:v>
                </c:pt>
                <c:pt idx="53">
                  <c:v>0.52931819739836172</c:v>
                </c:pt>
                <c:pt idx="54">
                  <c:v>0.48214980955402909</c:v>
                </c:pt>
                <c:pt idx="55">
                  <c:v>0.44318985525722648</c:v>
                </c:pt>
                <c:pt idx="56">
                  <c:v>0.40317998556216411</c:v>
                </c:pt>
                <c:pt idx="57">
                  <c:v>0.36719471032572104</c:v>
                </c:pt>
                <c:pt idx="58">
                  <c:v>0.33670433364333757</c:v>
                </c:pt>
                <c:pt idx="59">
                  <c:v>0.30742723789159782</c:v>
                </c:pt>
                <c:pt idx="60">
                  <c:v>0.28081054215763618</c:v>
                </c:pt>
                <c:pt idx="61">
                  <c:v>0.25700439157636573</c:v>
                </c:pt>
                <c:pt idx="62">
                  <c:v>0.23384410407539941</c:v>
                </c:pt>
                <c:pt idx="63">
                  <c:v>0.21407528760047756</c:v>
                </c:pt>
                <c:pt idx="64">
                  <c:v>0.1964225892177156</c:v>
                </c:pt>
                <c:pt idx="65">
                  <c:v>0.1789582220197071</c:v>
                </c:pt>
                <c:pt idx="66">
                  <c:v>0.16325810179398553</c:v>
                </c:pt>
                <c:pt idx="67">
                  <c:v>0.15006806151247151</c:v>
                </c:pt>
                <c:pt idx="68">
                  <c:v>0.13647072545571184</c:v>
                </c:pt>
                <c:pt idx="69">
                  <c:v>0.12468970675797515</c:v>
                </c:pt>
                <c:pt idx="70">
                  <c:v>0.11399353156167819</c:v>
                </c:pt>
                <c:pt idx="71">
                  <c:v>0.10402784645851655</c:v>
                </c:pt>
                <c:pt idx="72">
                  <c:v>9.5208155539504249E-2</c:v>
                </c:pt>
                <c:pt idx="73">
                  <c:v>8.7431560302392922E-2</c:v>
                </c:pt>
                <c:pt idx="74">
                  <c:v>7.9743514585746675E-2</c:v>
                </c:pt>
                <c:pt idx="75">
                  <c:v>7.2896208755635572E-2</c:v>
                </c:pt>
                <c:pt idx="76">
                  <c:v>6.648989994991801E-2</c:v>
                </c:pt>
                <c:pt idx="77">
                  <c:v>6.0781699274109417E-2</c:v>
                </c:pt>
                <c:pt idx="78">
                  <c:v>5.5613589381677757E-2</c:v>
                </c:pt>
                <c:pt idx="79">
                  <c:v>5.0658507193777028E-2</c:v>
                </c:pt>
                <c:pt idx="80">
                  <c:v>4.628524791191041E-2</c:v>
                </c:pt>
                <c:pt idx="81">
                  <c:v>4.2531275341153155E-2</c:v>
                </c:pt>
                <c:pt idx="82">
                  <c:v>3.8728318487510099E-2</c:v>
                </c:pt>
                <c:pt idx="83">
                  <c:v>3.5414182195622874E-2</c:v>
                </c:pt>
                <c:pt idx="84">
                  <c:v>3.2415233347183568E-2</c:v>
                </c:pt>
                <c:pt idx="85">
                  <c:v>2.958536036624344E-2</c:v>
                </c:pt>
                <c:pt idx="86">
                  <c:v>2.7083058001542523E-2</c:v>
                </c:pt>
                <c:pt idx="87">
                  <c:v>2.4720639751496815E-2</c:v>
                </c:pt>
                <c:pt idx="88">
                  <c:v>2.2597653807487007E-2</c:v>
                </c:pt>
                <c:pt idx="89">
                  <c:v>2.0658079049272669E-2</c:v>
                </c:pt>
                <c:pt idx="90">
                  <c:v>1.8922128454322441E-2</c:v>
                </c:pt>
                <c:pt idx="91">
                  <c:v>1.7280329164031823E-2</c:v>
                </c:pt>
                <c:pt idx="92">
                  <c:v>1.5795646163936191E-2</c:v>
                </c:pt>
                <c:pt idx="93">
                  <c:v>1.4428997603705092E-2</c:v>
                </c:pt>
                <c:pt idx="94">
                  <c:v>1.3201227575546577E-2</c:v>
                </c:pt>
                <c:pt idx="95">
                  <c:v>1.2055946400038398E-2</c:v>
                </c:pt>
                <c:pt idx="96">
                  <c:v>1.1023110386429023E-2</c:v>
                </c:pt>
                <c:pt idx="97">
                  <c:v>1.0078126154234628E-2</c:v>
                </c:pt>
                <c:pt idx="98">
                  <c:v>9.2099835731717077E-3</c:v>
                </c:pt>
                <c:pt idx="99">
                  <c:v>8.4151824271988182E-3</c:v>
                </c:pt>
                <c:pt idx="100">
                  <c:v>7.7059864205526012E-3</c:v>
                </c:pt>
                <c:pt idx="101">
                  <c:v>7.0534903227513742E-3</c:v>
                </c:pt>
                <c:pt idx="102">
                  <c:v>6.4129391459009704E-3</c:v>
                </c:pt>
                <c:pt idx="103">
                  <c:v>5.8781328694095794E-3</c:v>
                </c:pt>
                <c:pt idx="104">
                  <c:v>5.3634738827669538E-3</c:v>
                </c:pt>
                <c:pt idx="105">
                  <c:v>4.9041176442822815E-3</c:v>
                </c:pt>
                <c:pt idx="106">
                  <c:v>4.4956264758080873E-3</c:v>
                </c:pt>
                <c:pt idx="107">
                  <c:v>4.1116365977618479E-3</c:v>
                </c:pt>
                <c:pt idx="108">
                  <c:v>3.7570599812051953E-3</c:v>
                </c:pt>
                <c:pt idx="109">
                  <c:v>3.4333006340203582E-3</c:v>
                </c:pt>
                <c:pt idx="110">
                  <c:v>3.128735324001652E-3</c:v>
                </c:pt>
                <c:pt idx="111">
                  <c:v>2.8646768883714888E-3</c:v>
                </c:pt>
                <c:pt idx="112">
                  <c:v>2.618875140426143E-3</c:v>
                </c:pt>
                <c:pt idx="113">
                  <c:v>2.3943195442788037E-3</c:v>
                </c:pt>
                <c:pt idx="114">
                  <c:v>2.1890129844052424E-3</c:v>
                </c:pt>
                <c:pt idx="115">
                  <c:v>2.0024722130741602E-3</c:v>
                </c:pt>
                <c:pt idx="116">
                  <c:v>1.83051967150181E-3</c:v>
                </c:pt>
                <c:pt idx="117">
                  <c:v>1.6734400933706519E-3</c:v>
                </c:pt>
                <c:pt idx="118">
                  <c:v>1.5412827037618925E-3</c:v>
                </c:pt>
              </c:numCache>
            </c:numRef>
          </c:yVal>
          <c:smooth val="0"/>
        </c:ser>
        <c:ser>
          <c:idx val="5"/>
          <c:order val="4"/>
          <c:tx>
            <c:v>5</c:v>
          </c:tx>
          <c:spPr>
            <a:ln w="12700">
              <a:solidFill>
                <a:srgbClr val="FF8080"/>
              </a:solidFill>
            </a:ln>
          </c:spPr>
          <c:marker>
            <c:symbol val="circle"/>
            <c:size val="5"/>
            <c:spPr>
              <a:solidFill>
                <a:srgbClr val="FF8080"/>
              </a:solidFill>
              <a:ln w="0">
                <a:solidFill>
                  <a:srgbClr val="FF8080"/>
                </a:solidFill>
              </a:ln>
            </c:spPr>
          </c:marker>
          <c:xVal>
            <c:numRef>
              <c:f>Table!$B$495:$B$613</c:f>
              <c:numCache>
                <c:formatCode>0.000</c:formatCode>
                <c:ptCount val="11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3.799632702172123E-4</c:v>
                </c:pt>
                <c:pt idx="40">
                  <c:v>1.139889810651637E-3</c:v>
                </c:pt>
                <c:pt idx="41">
                  <c:v>2.4064340447090115E-3</c:v>
                </c:pt>
                <c:pt idx="42">
                  <c:v>3.6096510670635172E-3</c:v>
                </c:pt>
                <c:pt idx="43">
                  <c:v>6.5860300170983467E-3</c:v>
                </c:pt>
                <c:pt idx="44">
                  <c:v>1.1018934836299158E-2</c:v>
                </c:pt>
                <c:pt idx="45">
                  <c:v>1.8618200240643406E-2</c:v>
                </c:pt>
                <c:pt idx="46">
                  <c:v>3.6603128364258122E-2</c:v>
                </c:pt>
                <c:pt idx="47">
                  <c:v>7.0419859413590011E-2</c:v>
                </c:pt>
                <c:pt idx="48">
                  <c:v>0.13254385409410424</c:v>
                </c:pt>
                <c:pt idx="49">
                  <c:v>0.20777658159711229</c:v>
                </c:pt>
                <c:pt idx="50">
                  <c:v>0.29808118548540308</c:v>
                </c:pt>
                <c:pt idx="51">
                  <c:v>0.36216832372870622</c:v>
                </c:pt>
                <c:pt idx="52">
                  <c:v>0.39592172756633526</c:v>
                </c:pt>
                <c:pt idx="53">
                  <c:v>0.4244189728326262</c:v>
                </c:pt>
                <c:pt idx="54">
                  <c:v>0.44898993097333922</c:v>
                </c:pt>
                <c:pt idx="55">
                  <c:v>0.47140776391615474</c:v>
                </c:pt>
                <c:pt idx="56">
                  <c:v>0.49338230637705022</c:v>
                </c:pt>
                <c:pt idx="57">
                  <c:v>0.51250712431131662</c:v>
                </c:pt>
                <c:pt idx="58">
                  <c:v>0.53087201570514853</c:v>
                </c:pt>
                <c:pt idx="59">
                  <c:v>0.54860363498195175</c:v>
                </c:pt>
                <c:pt idx="60">
                  <c:v>0.56430878348426317</c:v>
                </c:pt>
                <c:pt idx="61">
                  <c:v>0.57938065986954601</c:v>
                </c:pt>
                <c:pt idx="62">
                  <c:v>0.59445253625482875</c:v>
                </c:pt>
                <c:pt idx="63">
                  <c:v>0.60958773985181436</c:v>
                </c:pt>
                <c:pt idx="64">
                  <c:v>0.62339307200303973</c:v>
                </c:pt>
                <c:pt idx="65">
                  <c:v>0.63726173136596798</c:v>
                </c:pt>
                <c:pt idx="66">
                  <c:v>0.65138369957570763</c:v>
                </c:pt>
                <c:pt idx="67">
                  <c:v>0.66423912355139003</c:v>
                </c:pt>
                <c:pt idx="68">
                  <c:v>0.67772781964410111</c:v>
                </c:pt>
                <c:pt idx="69">
                  <c:v>0.690329934772972</c:v>
                </c:pt>
                <c:pt idx="70">
                  <c:v>0.70356532201887156</c:v>
                </c:pt>
                <c:pt idx="71">
                  <c:v>0.71578747387752528</c:v>
                </c:pt>
                <c:pt idx="72">
                  <c:v>0.72769298967766449</c:v>
                </c:pt>
                <c:pt idx="73">
                  <c:v>0.73871192451396372</c:v>
                </c:pt>
                <c:pt idx="74">
                  <c:v>0.750174149832183</c:v>
                </c:pt>
                <c:pt idx="75">
                  <c:v>0.76144639351529353</c:v>
                </c:pt>
                <c:pt idx="76">
                  <c:v>0.77227534671648412</c:v>
                </c:pt>
                <c:pt idx="77">
                  <c:v>0.78272433664745744</c:v>
                </c:pt>
                <c:pt idx="78">
                  <c:v>0.79266670888480784</c:v>
                </c:pt>
                <c:pt idx="79">
                  <c:v>0.80260908112215823</c:v>
                </c:pt>
                <c:pt idx="80">
                  <c:v>0.81261478057121139</c:v>
                </c:pt>
                <c:pt idx="81">
                  <c:v>0.82160724463301893</c:v>
                </c:pt>
                <c:pt idx="82">
                  <c:v>0.83104299917674629</c:v>
                </c:pt>
                <c:pt idx="83">
                  <c:v>0.83984548160344508</c:v>
                </c:pt>
                <c:pt idx="84">
                  <c:v>0.84858463681844098</c:v>
                </c:pt>
                <c:pt idx="85">
                  <c:v>0.8572604648217339</c:v>
                </c:pt>
                <c:pt idx="86">
                  <c:v>0.86555632955480977</c:v>
                </c:pt>
                <c:pt idx="87">
                  <c:v>0.87385219428788552</c:v>
                </c:pt>
                <c:pt idx="88">
                  <c:v>0.88246469507947567</c:v>
                </c:pt>
                <c:pt idx="89">
                  <c:v>0.89101386865936294</c:v>
                </c:pt>
                <c:pt idx="90">
                  <c:v>0.89867646127541012</c:v>
                </c:pt>
                <c:pt idx="91">
                  <c:v>0.90621239946805143</c:v>
                </c:pt>
                <c:pt idx="92">
                  <c:v>0.9136216832372871</c:v>
                </c:pt>
                <c:pt idx="93">
                  <c:v>0.92103096700652265</c:v>
                </c:pt>
                <c:pt idx="94">
                  <c:v>0.92812361471724403</c:v>
                </c:pt>
                <c:pt idx="95">
                  <c:v>0.93458299031093661</c:v>
                </c:pt>
                <c:pt idx="96">
                  <c:v>0.94078905705781779</c:v>
                </c:pt>
                <c:pt idx="97">
                  <c:v>0.94661516053448169</c:v>
                </c:pt>
                <c:pt idx="98">
                  <c:v>0.95237793679944271</c:v>
                </c:pt>
                <c:pt idx="99">
                  <c:v>0.95788740421759233</c:v>
                </c:pt>
                <c:pt idx="100">
                  <c:v>0.96282692673041603</c:v>
                </c:pt>
                <c:pt idx="101">
                  <c:v>0.9673231587613198</c:v>
                </c:pt>
                <c:pt idx="102">
                  <c:v>0.97226268127414361</c:v>
                </c:pt>
                <c:pt idx="103">
                  <c:v>0.97644227724653287</c:v>
                </c:pt>
                <c:pt idx="104">
                  <c:v>0.98049521879551649</c:v>
                </c:pt>
                <c:pt idx="105">
                  <c:v>0.98385156101576854</c:v>
                </c:pt>
                <c:pt idx="106">
                  <c:v>0.9862579950604774</c:v>
                </c:pt>
                <c:pt idx="107">
                  <c:v>0.9892343740105124</c:v>
                </c:pt>
                <c:pt idx="108">
                  <c:v>0.99170413526692425</c:v>
                </c:pt>
                <c:pt idx="109">
                  <c:v>0.99347729719460454</c:v>
                </c:pt>
                <c:pt idx="110">
                  <c:v>0.99512380469887907</c:v>
                </c:pt>
                <c:pt idx="111">
                  <c:v>0.99664365777974806</c:v>
                </c:pt>
                <c:pt idx="112">
                  <c:v>0.99759356595529092</c:v>
                </c:pt>
                <c:pt idx="113">
                  <c:v>0.99873345576594263</c:v>
                </c:pt>
                <c:pt idx="114">
                  <c:v>0.99936672788297143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</c:numCache>
            </c:numRef>
          </c:xVal>
          <c:yVal>
            <c:numRef>
              <c:f>Table!$D$495:$D$613</c:f>
              <c:numCache>
                <c:formatCode>?0.0</c:formatCode>
                <c:ptCount val="119"/>
                <c:pt idx="0">
                  <c:v>60.160602916703816</c:v>
                </c:pt>
                <c:pt idx="1">
                  <c:v>57.253982750377311</c:v>
                </c:pt>
                <c:pt idx="2">
                  <c:v>50.357497992623884</c:v>
                </c:pt>
                <c:pt idx="3">
                  <c:v>45.3579263837225</c:v>
                </c:pt>
                <c:pt idx="4">
                  <c:v>42.053333954843659</c:v>
                </c:pt>
                <c:pt idx="5">
                  <c:v>38.629812381156022</c:v>
                </c:pt>
                <c:pt idx="6">
                  <c:v>35.383547273491651</c:v>
                </c:pt>
                <c:pt idx="7">
                  <c:v>32.414308523958177</c:v>
                </c:pt>
                <c:pt idx="8">
                  <c:v>29.696604837302946</c:v>
                </c:pt>
                <c:pt idx="9">
                  <c:v>27.085249664714151</c:v>
                </c:pt>
                <c:pt idx="10">
                  <c:v>24.827995962992873</c:v>
                </c:pt>
                <c:pt idx="11">
                  <c:v>22.634404543739226</c:v>
                </c:pt>
                <c:pt idx="12">
                  <c:v>20.746769074438888</c:v>
                </c:pt>
                <c:pt idx="13">
                  <c:v>18.995771971461902</c:v>
                </c:pt>
                <c:pt idx="14">
                  <c:v>17.36732697303529</c:v>
                </c:pt>
                <c:pt idx="15">
                  <c:v>15.911764924325318</c:v>
                </c:pt>
                <c:pt idx="16">
                  <c:v>14.536745394622324</c:v>
                </c:pt>
                <c:pt idx="17">
                  <c:v>13.291979114379922</c:v>
                </c:pt>
                <c:pt idx="18">
                  <c:v>12.146292741904016</c:v>
                </c:pt>
                <c:pt idx="19">
                  <c:v>11.110060484184418</c:v>
                </c:pt>
                <c:pt idx="20">
                  <c:v>10.150909893409432</c:v>
                </c:pt>
                <c:pt idx="21">
                  <c:v>9.2747972570932475</c:v>
                </c:pt>
                <c:pt idx="22">
                  <c:v>8.5010742900172325</c:v>
                </c:pt>
                <c:pt idx="23">
                  <c:v>7.7125787218579474</c:v>
                </c:pt>
                <c:pt idx="24">
                  <c:v>7.1156427958159485</c:v>
                </c:pt>
                <c:pt idx="25">
                  <c:v>6.4661685486008356</c:v>
                </c:pt>
                <c:pt idx="26">
                  <c:v>5.9209428113184384</c:v>
                </c:pt>
                <c:pt idx="27">
                  <c:v>5.4332216180204913</c:v>
                </c:pt>
                <c:pt idx="28">
                  <c:v>4.9630850358557463</c:v>
                </c:pt>
                <c:pt idx="29">
                  <c:v>4.5214779094432584</c:v>
                </c:pt>
                <c:pt idx="30">
                  <c:v>4.1361766033949943</c:v>
                </c:pt>
                <c:pt idx="31">
                  <c:v>3.7790602805432219</c:v>
                </c:pt>
                <c:pt idx="32">
                  <c:v>3.4465225690238595</c:v>
                </c:pt>
                <c:pt idx="33">
                  <c:v>3.1607950088583054</c:v>
                </c:pt>
                <c:pt idx="34">
                  <c:v>3.0892172766418957</c:v>
                </c:pt>
                <c:pt idx="35">
                  <c:v>2.690399802897633</c:v>
                </c:pt>
                <c:pt idx="36">
                  <c:v>2.6036519297752991</c:v>
                </c:pt>
                <c:pt idx="37">
                  <c:v>2.2384493792874607</c:v>
                </c:pt>
                <c:pt idx="38">
                  <c:v>2.0663543481479043</c:v>
                </c:pt>
                <c:pt idx="39">
                  <c:v>1.8870663433146269</c:v>
                </c:pt>
                <c:pt idx="40">
                  <c:v>1.7210972372538942</c:v>
                </c:pt>
                <c:pt idx="41">
                  <c:v>1.536222529079966</c:v>
                </c:pt>
                <c:pt idx="42">
                  <c:v>1.4380408243054819</c:v>
                </c:pt>
                <c:pt idx="43">
                  <c:v>1.3031328926012609</c:v>
                </c:pt>
                <c:pt idx="44">
                  <c:v>1.1850677097704256</c:v>
                </c:pt>
                <c:pt idx="45">
                  <c:v>1.0946819628182545</c:v>
                </c:pt>
                <c:pt idx="46">
                  <c:v>0.99862089311350066</c:v>
                </c:pt>
                <c:pt idx="47">
                  <c:v>0.91115048972594614</c:v>
                </c:pt>
                <c:pt idx="48">
                  <c:v>0.83248476614422862</c:v>
                </c:pt>
                <c:pt idx="49">
                  <c:v>0.7629743281562007</c:v>
                </c:pt>
                <c:pt idx="50">
                  <c:v>0.692904297143218</c:v>
                </c:pt>
                <c:pt idx="51">
                  <c:v>0.63724323962990626</c:v>
                </c:pt>
                <c:pt idx="52">
                  <c:v>0.58102604384134515</c:v>
                </c:pt>
                <c:pt idx="53">
                  <c:v>0.53171842531987967</c:v>
                </c:pt>
                <c:pt idx="54">
                  <c:v>0.48407953345101479</c:v>
                </c:pt>
                <c:pt idx="55">
                  <c:v>0.444714339714056</c:v>
                </c:pt>
                <c:pt idx="56">
                  <c:v>0.40431760245294712</c:v>
                </c:pt>
                <c:pt idx="57">
                  <c:v>0.36800766977931548</c:v>
                </c:pt>
                <c:pt idx="58">
                  <c:v>0.33727324572264189</c:v>
                </c:pt>
                <c:pt idx="59">
                  <c:v>0.30780589400571684</c:v>
                </c:pt>
                <c:pt idx="60">
                  <c:v>0.2810827076606176</c:v>
                </c:pt>
                <c:pt idx="61">
                  <c:v>0.2572061550899874</c:v>
                </c:pt>
                <c:pt idx="62">
                  <c:v>0.23399862250575543</c:v>
                </c:pt>
                <c:pt idx="63">
                  <c:v>0.21419732245452713</c:v>
                </c:pt>
                <c:pt idx="64">
                  <c:v>0.19651936913984666</c:v>
                </c:pt>
                <c:pt idx="65">
                  <c:v>0.17903403910435542</c:v>
                </c:pt>
                <c:pt idx="66">
                  <c:v>0.16331818638930712</c:v>
                </c:pt>
                <c:pt idx="67">
                  <c:v>0.15011665203681712</c:v>
                </c:pt>
                <c:pt idx="68">
                  <c:v>0.1365092951273329</c:v>
                </c:pt>
                <c:pt idx="69">
                  <c:v>0.12472053657191706</c:v>
                </c:pt>
                <c:pt idx="70">
                  <c:v>0.11401832878200301</c:v>
                </c:pt>
                <c:pt idx="71">
                  <c:v>0.10404784826373478</c:v>
                </c:pt>
                <c:pt idx="72">
                  <c:v>9.5224251072302063E-2</c:v>
                </c:pt>
                <c:pt idx="73">
                  <c:v>8.7444675382643819E-2</c:v>
                </c:pt>
                <c:pt idx="74">
                  <c:v>7.9754026293108252E-2</c:v>
                </c:pt>
                <c:pt idx="75">
                  <c:v>7.290468118580247E-2</c:v>
                </c:pt>
                <c:pt idx="76">
                  <c:v>6.6496707128497076E-2</c:v>
                </c:pt>
                <c:pt idx="77">
                  <c:v>6.0787181078356005E-2</c:v>
                </c:pt>
                <c:pt idx="78">
                  <c:v>5.5618034378936469E-2</c:v>
                </c:pt>
                <c:pt idx="79">
                  <c:v>5.0662089397311136E-2</c:v>
                </c:pt>
                <c:pt idx="80">
                  <c:v>4.6288129866234172E-2</c:v>
                </c:pt>
                <c:pt idx="81">
                  <c:v>4.2533641293254904E-2</c:v>
                </c:pt>
                <c:pt idx="82">
                  <c:v>3.8730220305921513E-2</c:v>
                </c:pt>
                <c:pt idx="83">
                  <c:v>3.5415718985878787E-2</c:v>
                </c:pt>
                <c:pt idx="84">
                  <c:v>3.2416490085826255E-2</c:v>
                </c:pt>
                <c:pt idx="85">
                  <c:v>2.9586376939370745E-2</c:v>
                </c:pt>
                <c:pt idx="86">
                  <c:v>2.708388252792903E-2</c:v>
                </c:pt>
                <c:pt idx="87">
                  <c:v>2.4721303914574957E-2</c:v>
                </c:pt>
                <c:pt idx="88">
                  <c:v>2.2598200630458351E-2</c:v>
                </c:pt>
                <c:pt idx="89">
                  <c:v>2.0658524663236196E-2</c:v>
                </c:pt>
                <c:pt idx="90">
                  <c:v>1.8922487061959762E-2</c:v>
                </c:pt>
                <c:pt idx="91">
                  <c:v>1.7280620286624228E-2</c:v>
                </c:pt>
                <c:pt idx="92">
                  <c:v>1.5795880105492651E-2</c:v>
                </c:pt>
                <c:pt idx="93">
                  <c:v>1.442918837805989E-2</c:v>
                </c:pt>
                <c:pt idx="94">
                  <c:v>1.3201382622661573E-2</c:v>
                </c:pt>
                <c:pt idx="95">
                  <c:v>1.2056074937233074E-2</c:v>
                </c:pt>
                <c:pt idx="96">
                  <c:v>1.1023211369918091E-2</c:v>
                </c:pt>
                <c:pt idx="97">
                  <c:v>1.0078209483465713E-2</c:v>
                </c:pt>
                <c:pt idx="98">
                  <c:v>9.2100504531405676E-3</c:v>
                </c:pt>
                <c:pt idx="99">
                  <c:v>8.4152382620225289E-3</c:v>
                </c:pt>
                <c:pt idx="100">
                  <c:v>7.7060319754444721E-3</c:v>
                </c:pt>
                <c:pt idx="101">
                  <c:v>7.0535274294188143E-3</c:v>
                </c:pt>
                <c:pt idx="102">
                  <c:v>6.4129698190124075E-3</c:v>
                </c:pt>
                <c:pt idx="103">
                  <c:v>5.8781582717213768E-3</c:v>
                </c:pt>
                <c:pt idx="104">
                  <c:v>5.3634953381165446E-3</c:v>
                </c:pt>
                <c:pt idx="105">
                  <c:v>4.9041345568936962E-3</c:v>
                </c:pt>
                <c:pt idx="106">
                  <c:v>4.4956406882671425E-3</c:v>
                </c:pt>
                <c:pt idx="107">
                  <c:v>4.1116484860169288E-3</c:v>
                </c:pt>
                <c:pt idx="108">
                  <c:v>3.7570696066502982E-3</c:v>
                </c:pt>
                <c:pt idx="109">
                  <c:v>3.4333084208346891E-3</c:v>
                </c:pt>
                <c:pt idx="110">
                  <c:v>3.1287419991670182E-3</c:v>
                </c:pt>
                <c:pt idx="111">
                  <c:v>2.864682309469728E-3</c:v>
                </c:pt>
                <c:pt idx="112">
                  <c:v>2.6188795249762883E-3</c:v>
                </c:pt>
                <c:pt idx="113">
                  <c:v>2.3943229648319786E-3</c:v>
                </c:pt>
                <c:pt idx="114">
                  <c:v>2.189015843501303E-3</c:v>
                </c:pt>
                <c:pt idx="115">
                  <c:v>2.0024747765444045E-3</c:v>
                </c:pt>
                <c:pt idx="116">
                  <c:v>1.8305216708147628E-3</c:v>
                </c:pt>
                <c:pt idx="117">
                  <c:v>1.6734417642776502E-3</c:v>
                </c:pt>
                <c:pt idx="118">
                  <c:v>1.5412840199313291E-3</c:v>
                </c:pt>
              </c:numCache>
            </c:numRef>
          </c:yVal>
          <c:smooth val="0"/>
        </c:ser>
        <c:ser>
          <c:idx val="6"/>
          <c:order val="5"/>
          <c:tx>
            <c:v>6</c:v>
          </c:tx>
          <c:spPr>
            <a:ln w="12700">
              <a:solidFill>
                <a:srgbClr val="CC99FF"/>
              </a:solidFill>
            </a:ln>
          </c:spPr>
          <c:marker>
            <c:symbol val="circle"/>
            <c:size val="5"/>
            <c:spPr>
              <a:solidFill>
                <a:srgbClr val="CC99FF"/>
              </a:solidFill>
              <a:ln w="0">
                <a:solidFill>
                  <a:srgbClr val="CC99FF"/>
                </a:solidFill>
              </a:ln>
            </c:spPr>
          </c:marker>
          <c:xVal>
            <c:numRef>
              <c:f>Table!$B$615:$B$733</c:f>
              <c:numCache>
                <c:formatCode>0.000</c:formatCode>
                <c:ptCount val="11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6.705272782688205E-4</c:v>
                </c:pt>
                <c:pt idx="40">
                  <c:v>1.4629686071319717E-3</c:v>
                </c:pt>
                <c:pt idx="41">
                  <c:v>3.3526363913441021E-3</c:v>
                </c:pt>
                <c:pt idx="42">
                  <c:v>6.5833587320938735E-3</c:v>
                </c:pt>
                <c:pt idx="43">
                  <c:v>1.1825662907650107E-2</c:v>
                </c:pt>
                <c:pt idx="44">
                  <c:v>2.3773239865894542E-2</c:v>
                </c:pt>
                <c:pt idx="45">
                  <c:v>5.6446205425175248E-2</c:v>
                </c:pt>
                <c:pt idx="46">
                  <c:v>0.11837854312709541</c:v>
                </c:pt>
                <c:pt idx="47">
                  <c:v>0.20444986284669306</c:v>
                </c:pt>
                <c:pt idx="48">
                  <c:v>0.30508991161231325</c:v>
                </c:pt>
                <c:pt idx="49">
                  <c:v>0.3725693386162755</c:v>
                </c:pt>
                <c:pt idx="50">
                  <c:v>0.40646144468149947</c:v>
                </c:pt>
                <c:pt idx="51">
                  <c:v>0.43163669612922884</c:v>
                </c:pt>
                <c:pt idx="52">
                  <c:v>0.45583663517220357</c:v>
                </c:pt>
                <c:pt idx="53">
                  <c:v>0.47741542212740018</c:v>
                </c:pt>
                <c:pt idx="54">
                  <c:v>0.49759219750076195</c:v>
                </c:pt>
                <c:pt idx="55">
                  <c:v>0.5156964340140201</c:v>
                </c:pt>
                <c:pt idx="56">
                  <c:v>0.53355684242608958</c:v>
                </c:pt>
                <c:pt idx="57">
                  <c:v>0.55019811033221577</c:v>
                </c:pt>
                <c:pt idx="58">
                  <c:v>0.56562023773239856</c:v>
                </c:pt>
                <c:pt idx="59">
                  <c:v>0.57988418165193534</c:v>
                </c:pt>
                <c:pt idx="60">
                  <c:v>0.59347759829320323</c:v>
                </c:pt>
                <c:pt idx="61">
                  <c:v>0.60737580006095693</c:v>
                </c:pt>
                <c:pt idx="62">
                  <c:v>0.62054251752514478</c:v>
                </c:pt>
                <c:pt idx="63">
                  <c:v>0.63352636391344097</c:v>
                </c:pt>
                <c:pt idx="64">
                  <c:v>0.6458396830234685</c:v>
                </c:pt>
                <c:pt idx="65">
                  <c:v>0.65839683023468454</c:v>
                </c:pt>
                <c:pt idx="66">
                  <c:v>0.67101493447119775</c:v>
                </c:pt>
                <c:pt idx="67">
                  <c:v>0.68320633953063092</c:v>
                </c:pt>
                <c:pt idx="68">
                  <c:v>0.69545870161536116</c:v>
                </c:pt>
                <c:pt idx="69">
                  <c:v>0.70740627857360561</c:v>
                </c:pt>
                <c:pt idx="70">
                  <c:v>0.71868332825358128</c:v>
                </c:pt>
                <c:pt idx="71">
                  <c:v>0.72996037793355684</c:v>
                </c:pt>
                <c:pt idx="72">
                  <c:v>0.74111551356293814</c:v>
                </c:pt>
                <c:pt idx="73">
                  <c:v>0.75172203596464493</c:v>
                </c:pt>
                <c:pt idx="74">
                  <c:v>0.76275525754343187</c:v>
                </c:pt>
                <c:pt idx="75">
                  <c:v>0.77354465102103009</c:v>
                </c:pt>
                <c:pt idx="76">
                  <c:v>0.78421213044803406</c:v>
                </c:pt>
                <c:pt idx="77">
                  <c:v>0.79396525449558053</c:v>
                </c:pt>
                <c:pt idx="78">
                  <c:v>0.80341359341664131</c:v>
                </c:pt>
                <c:pt idx="79">
                  <c:v>0.81328863151478203</c:v>
                </c:pt>
                <c:pt idx="80">
                  <c:v>0.82231027125876255</c:v>
                </c:pt>
                <c:pt idx="81">
                  <c:v>0.83066138372447418</c:v>
                </c:pt>
                <c:pt idx="82">
                  <c:v>0.8393782383419689</c:v>
                </c:pt>
                <c:pt idx="83">
                  <c:v>0.84779030783297771</c:v>
                </c:pt>
                <c:pt idx="84">
                  <c:v>0.85595854922279779</c:v>
                </c:pt>
                <c:pt idx="85">
                  <c:v>0.86449253276440097</c:v>
                </c:pt>
                <c:pt idx="86">
                  <c:v>0.87247790307832973</c:v>
                </c:pt>
                <c:pt idx="87">
                  <c:v>0.88064614446814993</c:v>
                </c:pt>
                <c:pt idx="88">
                  <c:v>0.88850960073148422</c:v>
                </c:pt>
                <c:pt idx="89">
                  <c:v>0.89643401402011569</c:v>
                </c:pt>
                <c:pt idx="90">
                  <c:v>0.90387077110636993</c:v>
                </c:pt>
                <c:pt idx="91">
                  <c:v>0.91179518439500151</c:v>
                </c:pt>
                <c:pt idx="92">
                  <c:v>0.91819567205120389</c:v>
                </c:pt>
                <c:pt idx="93">
                  <c:v>0.92496190185918925</c:v>
                </c:pt>
                <c:pt idx="94">
                  <c:v>0.93148430356598599</c:v>
                </c:pt>
                <c:pt idx="95">
                  <c:v>0.93794574824748544</c:v>
                </c:pt>
                <c:pt idx="96">
                  <c:v>0.94404145077720203</c:v>
                </c:pt>
                <c:pt idx="97">
                  <c:v>0.94989332520572989</c:v>
                </c:pt>
                <c:pt idx="98">
                  <c:v>0.95531850045717759</c:v>
                </c:pt>
                <c:pt idx="99">
                  <c:v>0.96056080463273397</c:v>
                </c:pt>
                <c:pt idx="100">
                  <c:v>0.9652544955806156</c:v>
                </c:pt>
                <c:pt idx="101">
                  <c:v>0.96964340140201155</c:v>
                </c:pt>
                <c:pt idx="102">
                  <c:v>0.97391039317281303</c:v>
                </c:pt>
                <c:pt idx="103">
                  <c:v>0.97781164279183175</c:v>
                </c:pt>
                <c:pt idx="104">
                  <c:v>0.98134715025906738</c:v>
                </c:pt>
                <c:pt idx="105">
                  <c:v>0.98476074367570854</c:v>
                </c:pt>
                <c:pt idx="106">
                  <c:v>0.98768668088997258</c:v>
                </c:pt>
                <c:pt idx="107">
                  <c:v>0.98933252057299603</c:v>
                </c:pt>
                <c:pt idx="108">
                  <c:v>0.99189271563547698</c:v>
                </c:pt>
                <c:pt idx="109">
                  <c:v>0.99378238341968916</c:v>
                </c:pt>
                <c:pt idx="110">
                  <c:v>0.99536726607741544</c:v>
                </c:pt>
                <c:pt idx="111">
                  <c:v>0.99676927765925016</c:v>
                </c:pt>
                <c:pt idx="112">
                  <c:v>0.99774459006400484</c:v>
                </c:pt>
                <c:pt idx="113">
                  <c:v>0.9984760743675708</c:v>
                </c:pt>
                <c:pt idx="114">
                  <c:v>0.9993904297470283</c:v>
                </c:pt>
                <c:pt idx="115">
                  <c:v>0.99981712892410857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</c:numCache>
            </c:numRef>
          </c:xVal>
          <c:yVal>
            <c:numRef>
              <c:f>Table!$D$615:$D$733</c:f>
              <c:numCache>
                <c:formatCode>?0.0</c:formatCode>
                <c:ptCount val="119"/>
                <c:pt idx="0">
                  <c:v>60.095133594900979</c:v>
                </c:pt>
                <c:pt idx="1">
                  <c:v>57.247093784440708</c:v>
                </c:pt>
                <c:pt idx="2">
                  <c:v>50.303836853714422</c:v>
                </c:pt>
                <c:pt idx="3">
                  <c:v>45.38009851218974</c:v>
                </c:pt>
                <c:pt idx="4">
                  <c:v>42.043528441874948</c:v>
                </c:pt>
                <c:pt idx="5">
                  <c:v>38.610483127398126</c:v>
                </c:pt>
                <c:pt idx="6">
                  <c:v>35.337891066673926</c:v>
                </c:pt>
                <c:pt idx="7">
                  <c:v>32.385982752339714</c:v>
                </c:pt>
                <c:pt idx="8">
                  <c:v>29.622185692463667</c:v>
                </c:pt>
                <c:pt idx="9">
                  <c:v>27.229166104324147</c:v>
                </c:pt>
                <c:pt idx="10">
                  <c:v>24.745290063198329</c:v>
                </c:pt>
                <c:pt idx="11">
                  <c:v>22.66381736360562</c:v>
                </c:pt>
                <c:pt idx="12">
                  <c:v>20.733111554203933</c:v>
                </c:pt>
                <c:pt idx="13">
                  <c:v>18.953535464726315</c:v>
                </c:pt>
                <c:pt idx="14">
                  <c:v>17.373337535705936</c:v>
                </c:pt>
                <c:pt idx="15">
                  <c:v>15.889488133274735</c:v>
                </c:pt>
                <c:pt idx="16">
                  <c:v>14.537266519496933</c:v>
                </c:pt>
                <c:pt idx="17">
                  <c:v>13.273644147324314</c:v>
                </c:pt>
                <c:pt idx="18">
                  <c:v>12.136389578861634</c:v>
                </c:pt>
                <c:pt idx="19">
                  <c:v>11.115465000697546</c:v>
                </c:pt>
                <c:pt idx="20">
                  <c:v>10.158639506343187</c:v>
                </c:pt>
                <c:pt idx="21">
                  <c:v>9.2809226182651603</c:v>
                </c:pt>
                <c:pt idx="22">
                  <c:v>8.4975956719716592</c:v>
                </c:pt>
                <c:pt idx="23">
                  <c:v>7.7105862765749196</c:v>
                </c:pt>
                <c:pt idx="24">
                  <c:v>7.116418376424086</c:v>
                </c:pt>
                <c:pt idx="25">
                  <c:v>6.4621377292679636</c:v>
                </c:pt>
                <c:pt idx="26">
                  <c:v>5.9234319886839737</c:v>
                </c:pt>
                <c:pt idx="27">
                  <c:v>5.4326208882006686</c:v>
                </c:pt>
                <c:pt idx="28">
                  <c:v>4.9634577226212917</c:v>
                </c:pt>
                <c:pt idx="29">
                  <c:v>4.5239906544132271</c:v>
                </c:pt>
                <c:pt idx="30">
                  <c:v>4.135893232672796</c:v>
                </c:pt>
                <c:pt idx="31">
                  <c:v>3.7786056272576007</c:v>
                </c:pt>
                <c:pt idx="32">
                  <c:v>3.4457571830154312</c:v>
                </c:pt>
                <c:pt idx="33">
                  <c:v>3.1640481259182751</c:v>
                </c:pt>
                <c:pt idx="34">
                  <c:v>3.0744229638073035</c:v>
                </c:pt>
                <c:pt idx="35">
                  <c:v>2.8140409854496813</c:v>
                </c:pt>
                <c:pt idx="36">
                  <c:v>2.5187807232990318</c:v>
                </c:pt>
                <c:pt idx="37">
                  <c:v>2.273013983837386</c:v>
                </c:pt>
                <c:pt idx="38">
                  <c:v>2.0709196657959734</c:v>
                </c:pt>
                <c:pt idx="39">
                  <c:v>1.8563409491798104</c:v>
                </c:pt>
                <c:pt idx="40">
                  <c:v>1.7609822073918782</c:v>
                </c:pt>
                <c:pt idx="41">
                  <c:v>1.5575207527805246</c:v>
                </c:pt>
                <c:pt idx="42">
                  <c:v>1.4352793684177618</c:v>
                </c:pt>
                <c:pt idx="43">
                  <c:v>1.2938493002416873</c:v>
                </c:pt>
                <c:pt idx="44">
                  <c:v>1.2099683660442997</c:v>
                </c:pt>
                <c:pt idx="45">
                  <c:v>1.1084431360447904</c:v>
                </c:pt>
                <c:pt idx="46">
                  <c:v>0.99745330122801923</c:v>
                </c:pt>
                <c:pt idx="47">
                  <c:v>0.90702738344903044</c:v>
                </c:pt>
                <c:pt idx="48">
                  <c:v>0.83222398235721018</c:v>
                </c:pt>
                <c:pt idx="49">
                  <c:v>0.76043385045314427</c:v>
                </c:pt>
                <c:pt idx="50">
                  <c:v>0.69351213831620928</c:v>
                </c:pt>
                <c:pt idx="51">
                  <c:v>0.63436613926702967</c:v>
                </c:pt>
                <c:pt idx="52">
                  <c:v>0.58006348928021845</c:v>
                </c:pt>
                <c:pt idx="53">
                  <c:v>0.52772113074172944</c:v>
                </c:pt>
                <c:pt idx="54">
                  <c:v>0.48264216885539263</c:v>
                </c:pt>
                <c:pt idx="55">
                  <c:v>0.44121117870233717</c:v>
                </c:pt>
                <c:pt idx="56">
                  <c:v>0.40331155026756599</c:v>
                </c:pt>
                <c:pt idx="57">
                  <c:v>0.3665998003737575</c:v>
                </c:pt>
                <c:pt idx="58">
                  <c:v>0.33557127311671137</c:v>
                </c:pt>
                <c:pt idx="59">
                  <c:v>0.30636157688669596</c:v>
                </c:pt>
                <c:pt idx="60">
                  <c:v>0.27998435646751457</c:v>
                </c:pt>
                <c:pt idx="61">
                  <c:v>0.25635451128396225</c:v>
                </c:pt>
                <c:pt idx="62">
                  <c:v>0.23399202292385707</c:v>
                </c:pt>
                <c:pt idx="63">
                  <c:v>0.21381444772355682</c:v>
                </c:pt>
                <c:pt idx="64">
                  <c:v>0.19533497946721606</c:v>
                </c:pt>
                <c:pt idx="65">
                  <c:v>0.17864088763236888</c:v>
                </c:pt>
                <c:pt idx="66">
                  <c:v>0.16327152111283114</c:v>
                </c:pt>
                <c:pt idx="67">
                  <c:v>0.14938322065356949</c:v>
                </c:pt>
                <c:pt idx="68">
                  <c:v>0.13640975815624226</c:v>
                </c:pt>
                <c:pt idx="69">
                  <c:v>0.12470601555997378</c:v>
                </c:pt>
                <c:pt idx="70">
                  <c:v>0.11393685439956483</c:v>
                </c:pt>
                <c:pt idx="71">
                  <c:v>0.10423722590089478</c:v>
                </c:pt>
                <c:pt idx="72">
                  <c:v>9.5208777283871032E-2</c:v>
                </c:pt>
                <c:pt idx="73">
                  <c:v>8.7387976865084108E-2</c:v>
                </c:pt>
                <c:pt idx="74">
                  <c:v>7.9814863927043955E-2</c:v>
                </c:pt>
                <c:pt idx="75">
                  <c:v>7.2797064385991234E-2</c:v>
                </c:pt>
                <c:pt idx="76">
                  <c:v>6.6466721246542015E-2</c:v>
                </c:pt>
                <c:pt idx="77">
                  <c:v>6.0744356819749885E-2</c:v>
                </c:pt>
                <c:pt idx="78">
                  <c:v>5.5650979978721204E-2</c:v>
                </c:pt>
                <c:pt idx="79">
                  <c:v>5.0649020903830153E-2</c:v>
                </c:pt>
                <c:pt idx="80">
                  <c:v>4.6334999108433167E-2</c:v>
                </c:pt>
                <c:pt idx="81">
                  <c:v>4.2478742961356064E-2</c:v>
                </c:pt>
                <c:pt idx="82">
                  <c:v>3.8708260887560957E-2</c:v>
                </c:pt>
                <c:pt idx="83">
                  <c:v>3.5418084567173748E-2</c:v>
                </c:pt>
                <c:pt idx="84">
                  <c:v>3.2414502860150511E-2</c:v>
                </c:pt>
                <c:pt idx="85">
                  <c:v>2.9590728475248639E-2</c:v>
                </c:pt>
                <c:pt idx="86">
                  <c:v>2.7070022700178952E-2</c:v>
                </c:pt>
                <c:pt idx="87">
                  <c:v>2.4726937712864491E-2</c:v>
                </c:pt>
                <c:pt idx="88">
                  <c:v>2.2592881792097525E-2</c:v>
                </c:pt>
                <c:pt idx="89">
                  <c:v>2.0663568716402042E-2</c:v>
                </c:pt>
                <c:pt idx="90">
                  <c:v>1.8911778565512512E-2</c:v>
                </c:pt>
                <c:pt idx="91">
                  <c:v>1.7278496748655121E-2</c:v>
                </c:pt>
                <c:pt idx="92">
                  <c:v>1.5794392833729663E-2</c:v>
                </c:pt>
                <c:pt idx="93">
                  <c:v>1.4423323264914835E-2</c:v>
                </c:pt>
                <c:pt idx="94">
                  <c:v>1.3202008418689784E-2</c:v>
                </c:pt>
                <c:pt idx="95">
                  <c:v>1.205596653218907E-2</c:v>
                </c:pt>
                <c:pt idx="96">
                  <c:v>1.1026223599840427E-2</c:v>
                </c:pt>
                <c:pt idx="97">
                  <c:v>1.0079888265738912E-2</c:v>
                </c:pt>
                <c:pt idx="98">
                  <c:v>9.2094024813548364E-3</c:v>
                </c:pt>
                <c:pt idx="99">
                  <c:v>8.415729489498364E-3</c:v>
                </c:pt>
                <c:pt idx="100">
                  <c:v>7.7061604178313738E-3</c:v>
                </c:pt>
                <c:pt idx="101">
                  <c:v>7.0539319174159178E-3</c:v>
                </c:pt>
                <c:pt idx="102">
                  <c:v>6.4131608752835316E-3</c:v>
                </c:pt>
                <c:pt idx="103">
                  <c:v>5.8779101483962285E-3</c:v>
                </c:pt>
                <c:pt idx="104">
                  <c:v>5.3620569837525443E-3</c:v>
                </c:pt>
                <c:pt idx="105">
                  <c:v>4.9039905471772918E-3</c:v>
                </c:pt>
                <c:pt idx="106">
                  <c:v>4.4954783270400754E-3</c:v>
                </c:pt>
                <c:pt idx="107">
                  <c:v>4.1112835839431398E-3</c:v>
                </c:pt>
                <c:pt idx="108">
                  <c:v>3.7571186370267485E-3</c:v>
                </c:pt>
                <c:pt idx="109">
                  <c:v>3.4332270378101123E-3</c:v>
                </c:pt>
                <c:pt idx="110">
                  <c:v>3.1287682829075235E-3</c:v>
                </c:pt>
                <c:pt idx="111">
                  <c:v>2.8645076205297284E-3</c:v>
                </c:pt>
                <c:pt idx="112">
                  <c:v>2.6189245405402292E-3</c:v>
                </c:pt>
                <c:pt idx="113">
                  <c:v>2.3939323519717166E-3</c:v>
                </c:pt>
                <c:pt idx="114">
                  <c:v>2.1889000560844788E-3</c:v>
                </c:pt>
                <c:pt idx="115">
                  <c:v>2.002474605646184E-3</c:v>
                </c:pt>
                <c:pt idx="116">
                  <c:v>1.8304756877217576E-3</c:v>
                </c:pt>
                <c:pt idx="117">
                  <c:v>1.6734164623289749E-3</c:v>
                </c:pt>
                <c:pt idx="118">
                  <c:v>1.5412279328577386E-3</c:v>
                </c:pt>
              </c:numCache>
            </c:numRef>
          </c:yVal>
          <c:smooth val="0"/>
        </c:ser>
        <c:ser>
          <c:idx val="7"/>
          <c:order val="6"/>
          <c:tx>
            <c:v>7</c:v>
          </c:tx>
          <c:spPr>
            <a:ln w="12700">
              <a:solidFill>
                <a:srgbClr val="0080C0"/>
              </a:solidFill>
            </a:ln>
          </c:spPr>
          <c:marker>
            <c:symbol val="circle"/>
            <c:size val="5"/>
            <c:spPr>
              <a:solidFill>
                <a:srgbClr val="0080C0"/>
              </a:solidFill>
              <a:ln w="0">
                <a:solidFill>
                  <a:srgbClr val="0080C0"/>
                </a:solidFill>
              </a:ln>
            </c:spPr>
          </c:marker>
          <c:xVal>
            <c:numRef>
              <c:f>Table!$B$735:$B$853</c:f>
              <c:numCache>
                <c:formatCode>0.000</c:formatCode>
                <c:ptCount val="11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6.4724919093851142E-5</c:v>
                </c:pt>
                <c:pt idx="33">
                  <c:v>4.5307443365695792E-4</c:v>
                </c:pt>
                <c:pt idx="34">
                  <c:v>4.5307443365695792E-4</c:v>
                </c:pt>
                <c:pt idx="35">
                  <c:v>4.5307443365695792E-4</c:v>
                </c:pt>
                <c:pt idx="36">
                  <c:v>4.5307443365695792E-4</c:v>
                </c:pt>
                <c:pt idx="37">
                  <c:v>4.5307443365695792E-4</c:v>
                </c:pt>
                <c:pt idx="38">
                  <c:v>4.5307443365695792E-4</c:v>
                </c:pt>
                <c:pt idx="39">
                  <c:v>5.8252427184466023E-4</c:v>
                </c:pt>
                <c:pt idx="40">
                  <c:v>9.0614886731391585E-4</c:v>
                </c:pt>
                <c:pt idx="41">
                  <c:v>1.2297734627831716E-3</c:v>
                </c:pt>
                <c:pt idx="42">
                  <c:v>1.9417475728155341E-3</c:v>
                </c:pt>
                <c:pt idx="43">
                  <c:v>3.1715210355987055E-3</c:v>
                </c:pt>
                <c:pt idx="44">
                  <c:v>5.0485436893203881E-3</c:v>
                </c:pt>
                <c:pt idx="45">
                  <c:v>8.4142394822006479E-3</c:v>
                </c:pt>
                <c:pt idx="46">
                  <c:v>1.4045307443365697E-2</c:v>
                </c:pt>
                <c:pt idx="47">
                  <c:v>2.608414239482201E-2</c:v>
                </c:pt>
                <c:pt idx="48">
                  <c:v>5.2362459546925567E-2</c:v>
                </c:pt>
                <c:pt idx="49">
                  <c:v>9.5533980582524283E-2</c:v>
                </c:pt>
                <c:pt idx="50">
                  <c:v>0.16278317152103561</c:v>
                </c:pt>
                <c:pt idx="51">
                  <c:v>0.2420064724919094</c:v>
                </c:pt>
                <c:pt idx="52">
                  <c:v>0.3264724919093851</c:v>
                </c:pt>
                <c:pt idx="53">
                  <c:v>0.38090614886731394</c:v>
                </c:pt>
                <c:pt idx="54">
                  <c:v>0.41139158576051787</c:v>
                </c:pt>
                <c:pt idx="55">
                  <c:v>0.43825242718446605</c:v>
                </c:pt>
                <c:pt idx="56">
                  <c:v>0.46304207119741103</c:v>
                </c:pt>
                <c:pt idx="57">
                  <c:v>0.48491909385113269</c:v>
                </c:pt>
                <c:pt idx="58">
                  <c:v>0.50466019417475727</c:v>
                </c:pt>
                <c:pt idx="59">
                  <c:v>0.5234304207119741</c:v>
                </c:pt>
                <c:pt idx="60">
                  <c:v>0.54077669902912628</c:v>
                </c:pt>
                <c:pt idx="61">
                  <c:v>0.55728155339805829</c:v>
                </c:pt>
                <c:pt idx="62">
                  <c:v>0.57326860841423954</c:v>
                </c:pt>
                <c:pt idx="63">
                  <c:v>0.58873786407766993</c:v>
                </c:pt>
                <c:pt idx="64">
                  <c:v>0.60375404530744337</c:v>
                </c:pt>
                <c:pt idx="65">
                  <c:v>0.61805825242718448</c:v>
                </c:pt>
                <c:pt idx="66">
                  <c:v>0.63255663430420717</c:v>
                </c:pt>
                <c:pt idx="67">
                  <c:v>0.64640776699029134</c:v>
                </c:pt>
                <c:pt idx="68">
                  <c:v>0.66019417475728159</c:v>
                </c:pt>
                <c:pt idx="69">
                  <c:v>0.67339805825242716</c:v>
                </c:pt>
                <c:pt idx="70">
                  <c:v>0.68660194174757283</c:v>
                </c:pt>
                <c:pt idx="71">
                  <c:v>0.69915857605178</c:v>
                </c:pt>
                <c:pt idx="72">
                  <c:v>0.71158576051779932</c:v>
                </c:pt>
                <c:pt idx="73">
                  <c:v>0.72310679611650486</c:v>
                </c:pt>
                <c:pt idx="74">
                  <c:v>0.7349514563106796</c:v>
                </c:pt>
                <c:pt idx="75">
                  <c:v>0.74660194174757288</c:v>
                </c:pt>
                <c:pt idx="76">
                  <c:v>0.75799352750809068</c:v>
                </c:pt>
                <c:pt idx="77">
                  <c:v>0.76880258899676379</c:v>
                </c:pt>
                <c:pt idx="78">
                  <c:v>0.77902912621359222</c:v>
                </c:pt>
                <c:pt idx="79">
                  <c:v>0.78957928802588995</c:v>
                </c:pt>
                <c:pt idx="80">
                  <c:v>0.79948220064724929</c:v>
                </c:pt>
                <c:pt idx="81">
                  <c:v>0.80886731391585764</c:v>
                </c:pt>
                <c:pt idx="82">
                  <c:v>0.81851132686084138</c:v>
                </c:pt>
                <c:pt idx="83">
                  <c:v>0.82770226537216829</c:v>
                </c:pt>
                <c:pt idx="84">
                  <c:v>0.83663430420711971</c:v>
                </c:pt>
                <c:pt idx="85">
                  <c:v>0.84582524271844661</c:v>
                </c:pt>
                <c:pt idx="86">
                  <c:v>0.85436893203883502</c:v>
                </c:pt>
                <c:pt idx="87">
                  <c:v>0.86284789644012949</c:v>
                </c:pt>
                <c:pt idx="88">
                  <c:v>0.87119741100323633</c:v>
                </c:pt>
                <c:pt idx="89">
                  <c:v>0.87967637540453081</c:v>
                </c:pt>
                <c:pt idx="90">
                  <c:v>0.88776699029126216</c:v>
                </c:pt>
                <c:pt idx="91">
                  <c:v>0.89579288025889969</c:v>
                </c:pt>
                <c:pt idx="92">
                  <c:v>0.90330097087378647</c:v>
                </c:pt>
                <c:pt idx="93">
                  <c:v>0.91106796116504851</c:v>
                </c:pt>
                <c:pt idx="94">
                  <c:v>0.91838187702265384</c:v>
                </c:pt>
                <c:pt idx="95">
                  <c:v>0.925242718446602</c:v>
                </c:pt>
                <c:pt idx="96">
                  <c:v>0.9319093851132686</c:v>
                </c:pt>
                <c:pt idx="97">
                  <c:v>0.93864077669902912</c:v>
                </c:pt>
                <c:pt idx="98">
                  <c:v>0.94407766990291264</c:v>
                </c:pt>
                <c:pt idx="99">
                  <c:v>0.94970873786407772</c:v>
                </c:pt>
                <c:pt idx="100">
                  <c:v>0.9550161812297735</c:v>
                </c:pt>
                <c:pt idx="101">
                  <c:v>0.95974110032362459</c:v>
                </c:pt>
                <c:pt idx="102">
                  <c:v>0.9645307443365696</c:v>
                </c:pt>
                <c:pt idx="103">
                  <c:v>0.96906148867313924</c:v>
                </c:pt>
                <c:pt idx="104">
                  <c:v>0.97326860841423957</c:v>
                </c:pt>
                <c:pt idx="105">
                  <c:v>0.97715210355987059</c:v>
                </c:pt>
                <c:pt idx="106">
                  <c:v>0.98058252427184467</c:v>
                </c:pt>
                <c:pt idx="107">
                  <c:v>0.98446601941747569</c:v>
                </c:pt>
                <c:pt idx="108">
                  <c:v>0.9876375404530745</c:v>
                </c:pt>
                <c:pt idx="109">
                  <c:v>0.98996763754045314</c:v>
                </c:pt>
                <c:pt idx="110">
                  <c:v>0.99236245954692559</c:v>
                </c:pt>
                <c:pt idx="111">
                  <c:v>0.99411003236245965</c:v>
                </c:pt>
                <c:pt idx="112">
                  <c:v>0.99566343042071204</c:v>
                </c:pt>
                <c:pt idx="113">
                  <c:v>0.99702265372168286</c:v>
                </c:pt>
                <c:pt idx="114">
                  <c:v>0.99799352750809067</c:v>
                </c:pt>
                <c:pt idx="115">
                  <c:v>0.99883495145631063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</c:numCache>
            </c:numRef>
          </c:xVal>
          <c:yVal>
            <c:numRef>
              <c:f>Table!$D$735:$D$853</c:f>
              <c:numCache>
                <c:formatCode>?0.0</c:formatCode>
                <c:ptCount val="119"/>
                <c:pt idx="0">
                  <c:v>60.781227612652074</c:v>
                </c:pt>
                <c:pt idx="1">
                  <c:v>57.320493578951428</c:v>
                </c:pt>
                <c:pt idx="2">
                  <c:v>50.72688244685839</c:v>
                </c:pt>
                <c:pt idx="3">
                  <c:v>45.611810274568903</c:v>
                </c:pt>
                <c:pt idx="4">
                  <c:v>42.3386104707592</c:v>
                </c:pt>
                <c:pt idx="5">
                  <c:v>38.870150903397715</c:v>
                </c:pt>
                <c:pt idx="6">
                  <c:v>35.575738042982351</c:v>
                </c:pt>
                <c:pt idx="7">
                  <c:v>32.596482624887393</c:v>
                </c:pt>
                <c:pt idx="8">
                  <c:v>29.749822648243253</c:v>
                </c:pt>
                <c:pt idx="9">
                  <c:v>27.064754655162208</c:v>
                </c:pt>
                <c:pt idx="10">
                  <c:v>24.825340863813718</c:v>
                </c:pt>
                <c:pt idx="11">
                  <c:v>22.693604123131678</c:v>
                </c:pt>
                <c:pt idx="12">
                  <c:v>20.73829897990797</c:v>
                </c:pt>
                <c:pt idx="13">
                  <c:v>19.013788335691476</c:v>
                </c:pt>
                <c:pt idx="14">
                  <c:v>17.417575057875254</c:v>
                </c:pt>
                <c:pt idx="15">
                  <c:v>15.9013750890014</c:v>
                </c:pt>
                <c:pt idx="16">
                  <c:v>14.536109980668321</c:v>
                </c:pt>
                <c:pt idx="17">
                  <c:v>13.29510776441483</c:v>
                </c:pt>
                <c:pt idx="18">
                  <c:v>12.152042033890256</c:v>
                </c:pt>
                <c:pt idx="19">
                  <c:v>11.11003736630634</c:v>
                </c:pt>
                <c:pt idx="20">
                  <c:v>10.154262525168045</c:v>
                </c:pt>
                <c:pt idx="21">
                  <c:v>9.2790059501843363</c:v>
                </c:pt>
                <c:pt idx="22">
                  <c:v>8.5004953250436532</c:v>
                </c:pt>
                <c:pt idx="23">
                  <c:v>7.712924101223587</c:v>
                </c:pt>
                <c:pt idx="24">
                  <c:v>7.1138420144988572</c:v>
                </c:pt>
                <c:pt idx="25">
                  <c:v>6.4616072407950744</c:v>
                </c:pt>
                <c:pt idx="26">
                  <c:v>5.9214528109136548</c:v>
                </c:pt>
                <c:pt idx="27">
                  <c:v>5.4321437159433748</c:v>
                </c:pt>
                <c:pt idx="28">
                  <c:v>4.9617823536244359</c:v>
                </c:pt>
                <c:pt idx="29">
                  <c:v>4.5224574755300599</c:v>
                </c:pt>
                <c:pt idx="30">
                  <c:v>4.1369176090836763</c:v>
                </c:pt>
                <c:pt idx="31">
                  <c:v>3.7708526855820943</c:v>
                </c:pt>
                <c:pt idx="32">
                  <c:v>3.4455595279579638</c:v>
                </c:pt>
                <c:pt idx="33">
                  <c:v>3.1605303671942795</c:v>
                </c:pt>
                <c:pt idx="34">
                  <c:v>2.9231225246459207</c:v>
                </c:pt>
                <c:pt idx="35">
                  <c:v>2.7016191131832614</c:v>
                </c:pt>
                <c:pt idx="36">
                  <c:v>2.4691414919159675</c:v>
                </c:pt>
                <c:pt idx="37">
                  <c:v>2.1995614826726708</c:v>
                </c:pt>
                <c:pt idx="38">
                  <c:v>2.0531228821343079</c:v>
                </c:pt>
                <c:pt idx="39">
                  <c:v>1.8395058443030379</c:v>
                </c:pt>
                <c:pt idx="40">
                  <c:v>1.6914240368601354</c:v>
                </c:pt>
                <c:pt idx="41">
                  <c:v>1.5530554868654509</c:v>
                </c:pt>
                <c:pt idx="42">
                  <c:v>1.4312528367778601</c:v>
                </c:pt>
                <c:pt idx="43">
                  <c:v>1.3002663149348461</c:v>
                </c:pt>
                <c:pt idx="44">
                  <c:v>1.193987406952435</c:v>
                </c:pt>
                <c:pt idx="45">
                  <c:v>1.0804299676503464</c:v>
                </c:pt>
                <c:pt idx="46">
                  <c:v>0.99764580470774644</c:v>
                </c:pt>
                <c:pt idx="47">
                  <c:v>0.89683508232753772</c:v>
                </c:pt>
                <c:pt idx="48">
                  <c:v>0.82543764347045412</c:v>
                </c:pt>
                <c:pt idx="49">
                  <c:v>0.75951928926934098</c:v>
                </c:pt>
                <c:pt idx="50">
                  <c:v>0.68992720068892543</c:v>
                </c:pt>
                <c:pt idx="51">
                  <c:v>0.63238267087563793</c:v>
                </c:pt>
                <c:pt idx="52">
                  <c:v>0.57963908429555033</c:v>
                </c:pt>
                <c:pt idx="53">
                  <c:v>0.52656565511000741</c:v>
                </c:pt>
                <c:pt idx="54">
                  <c:v>0.4813630946141596</c:v>
                </c:pt>
                <c:pt idx="55">
                  <c:v>0.43938336948763634</c:v>
                </c:pt>
                <c:pt idx="56">
                  <c:v>0.40163223393213254</c:v>
                </c:pt>
                <c:pt idx="57">
                  <c:v>0.36608352729474669</c:v>
                </c:pt>
                <c:pt idx="58">
                  <c:v>0.33616589415863246</c:v>
                </c:pt>
                <c:pt idx="59">
                  <c:v>0.30643146977033642</c:v>
                </c:pt>
                <c:pt idx="60">
                  <c:v>0.28044284336569758</c:v>
                </c:pt>
                <c:pt idx="61">
                  <c:v>0.25616087583309155</c:v>
                </c:pt>
                <c:pt idx="62">
                  <c:v>0.23412008843989879</c:v>
                </c:pt>
                <c:pt idx="63">
                  <c:v>0.21382833095716333</c:v>
                </c:pt>
                <c:pt idx="64">
                  <c:v>0.19585431420657456</c:v>
                </c:pt>
                <c:pt idx="65">
                  <c:v>0.17881118762783035</c:v>
                </c:pt>
                <c:pt idx="66">
                  <c:v>0.16290691468253507</c:v>
                </c:pt>
                <c:pt idx="67">
                  <c:v>0.14940951312416109</c:v>
                </c:pt>
                <c:pt idx="68">
                  <c:v>0.13644241686103262</c:v>
                </c:pt>
                <c:pt idx="69">
                  <c:v>0.12489419069533511</c:v>
                </c:pt>
                <c:pt idx="70">
                  <c:v>0.11406005399232629</c:v>
                </c:pt>
                <c:pt idx="71">
                  <c:v>0.10417338270436485</c:v>
                </c:pt>
                <c:pt idx="72">
                  <c:v>9.5195185268646468E-2</c:v>
                </c:pt>
                <c:pt idx="73">
                  <c:v>8.7350564194611957E-2</c:v>
                </c:pt>
                <c:pt idx="74">
                  <c:v>7.9884556183857439E-2</c:v>
                </c:pt>
                <c:pt idx="75">
                  <c:v>7.2838998890741399E-2</c:v>
                </c:pt>
                <c:pt idx="76">
                  <c:v>6.6490117805151086E-2</c:v>
                </c:pt>
                <c:pt idx="77">
                  <c:v>6.0700969621040025E-2</c:v>
                </c:pt>
                <c:pt idx="78">
                  <c:v>5.5571090901488054E-2</c:v>
                </c:pt>
                <c:pt idx="79">
                  <c:v>5.0590735745708749E-2</c:v>
                </c:pt>
                <c:pt idx="80">
                  <c:v>4.6327931800271699E-2</c:v>
                </c:pt>
                <c:pt idx="81">
                  <c:v>4.2471385520790751E-2</c:v>
                </c:pt>
                <c:pt idx="82">
                  <c:v>3.8703312576774986E-2</c:v>
                </c:pt>
                <c:pt idx="83">
                  <c:v>3.5409492469150247E-2</c:v>
                </c:pt>
                <c:pt idx="84">
                  <c:v>3.2410291306999704E-2</c:v>
                </c:pt>
                <c:pt idx="85">
                  <c:v>2.958094980764496E-2</c:v>
                </c:pt>
                <c:pt idx="86">
                  <c:v>2.7050143399939094E-2</c:v>
                </c:pt>
                <c:pt idx="87">
                  <c:v>2.4709585376510239E-2</c:v>
                </c:pt>
                <c:pt idx="88">
                  <c:v>2.258864999814824E-2</c:v>
                </c:pt>
                <c:pt idx="89">
                  <c:v>2.0663343523550058E-2</c:v>
                </c:pt>
                <c:pt idx="90">
                  <c:v>1.8913520229692993E-2</c:v>
                </c:pt>
                <c:pt idx="91">
                  <c:v>1.7273477094595101E-2</c:v>
                </c:pt>
                <c:pt idx="92">
                  <c:v>1.5783176216496168E-2</c:v>
                </c:pt>
                <c:pt idx="93">
                  <c:v>1.4421692081309058E-2</c:v>
                </c:pt>
                <c:pt idx="94">
                  <c:v>1.3195600067341006E-2</c:v>
                </c:pt>
                <c:pt idx="95">
                  <c:v>1.2049704805258117E-2</c:v>
                </c:pt>
                <c:pt idx="96">
                  <c:v>1.1021758939359302E-2</c:v>
                </c:pt>
                <c:pt idx="97">
                  <c:v>1.0076265133116751E-2</c:v>
                </c:pt>
                <c:pt idx="98">
                  <c:v>9.2058605824032903E-3</c:v>
                </c:pt>
                <c:pt idx="99">
                  <c:v>8.4116399403434683E-3</c:v>
                </c:pt>
                <c:pt idx="100">
                  <c:v>7.7050400129750436E-3</c:v>
                </c:pt>
                <c:pt idx="101">
                  <c:v>7.0525543036952009E-3</c:v>
                </c:pt>
                <c:pt idx="102">
                  <c:v>6.412369555722313E-3</c:v>
                </c:pt>
                <c:pt idx="103">
                  <c:v>5.8771213731889579E-3</c:v>
                </c:pt>
                <c:pt idx="104">
                  <c:v>5.3616581563335174E-3</c:v>
                </c:pt>
                <c:pt idx="105">
                  <c:v>4.9028018932553291E-3</c:v>
                </c:pt>
                <c:pt idx="106">
                  <c:v>4.4941901889631658E-3</c:v>
                </c:pt>
                <c:pt idx="107">
                  <c:v>4.1109817691816876E-3</c:v>
                </c:pt>
                <c:pt idx="108">
                  <c:v>3.757038624924984E-3</c:v>
                </c:pt>
                <c:pt idx="109">
                  <c:v>3.4332529091557888E-3</c:v>
                </c:pt>
                <c:pt idx="110">
                  <c:v>3.1286003666114643E-3</c:v>
                </c:pt>
                <c:pt idx="111">
                  <c:v>2.864842853227822E-3</c:v>
                </c:pt>
                <c:pt idx="112">
                  <c:v>2.6196139981308477E-3</c:v>
                </c:pt>
                <c:pt idx="113">
                  <c:v>2.393826353960671E-3</c:v>
                </c:pt>
                <c:pt idx="114">
                  <c:v>2.1885486846241245E-3</c:v>
                </c:pt>
                <c:pt idx="115">
                  <c:v>2.0022439196464088E-3</c:v>
                </c:pt>
                <c:pt idx="116">
                  <c:v>1.8304775441372822E-3</c:v>
                </c:pt>
                <c:pt idx="117">
                  <c:v>1.6735354597592937E-3</c:v>
                </c:pt>
                <c:pt idx="118">
                  <c:v>1.5418411638901343E-3</c:v>
                </c:pt>
              </c:numCache>
            </c:numRef>
          </c:yVal>
          <c:smooth val="0"/>
        </c:ser>
        <c:ser>
          <c:idx val="8"/>
          <c:order val="7"/>
          <c:tx>
            <c:v>8</c:v>
          </c:tx>
          <c:spPr>
            <a:ln w="12700">
              <a:solidFill>
                <a:srgbClr val="800000"/>
              </a:solidFill>
            </a:ln>
          </c:spPr>
          <c:marker>
            <c:symbol val="circle"/>
            <c:size val="5"/>
            <c:spPr>
              <a:solidFill>
                <a:srgbClr val="800000"/>
              </a:solidFill>
              <a:ln w="0">
                <a:solidFill>
                  <a:srgbClr val="800000"/>
                </a:solidFill>
              </a:ln>
            </c:spPr>
          </c:marker>
          <c:xVal>
            <c:numRef>
              <c:f>Table!$B$855:$B$973</c:f>
              <c:numCache>
                <c:formatCode>0.000</c:formatCode>
                <c:ptCount val="11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3.3815771675909647E-4</c:v>
                </c:pt>
                <c:pt idx="34">
                  <c:v>3.3815771675909647E-4</c:v>
                </c:pt>
                <c:pt idx="35">
                  <c:v>3.3815771675909647E-4</c:v>
                </c:pt>
                <c:pt idx="36">
                  <c:v>3.3815771675909647E-4</c:v>
                </c:pt>
                <c:pt idx="37">
                  <c:v>3.3815771675909647E-4</c:v>
                </c:pt>
                <c:pt idx="38">
                  <c:v>3.3815771675909647E-4</c:v>
                </c:pt>
                <c:pt idx="39">
                  <c:v>3.3815771675909647E-4</c:v>
                </c:pt>
                <c:pt idx="40">
                  <c:v>3.3815771675909647E-4</c:v>
                </c:pt>
                <c:pt idx="41">
                  <c:v>3.3815771675909647E-4</c:v>
                </c:pt>
                <c:pt idx="42">
                  <c:v>3.3815771675909647E-4</c:v>
                </c:pt>
                <c:pt idx="43">
                  <c:v>7.4394697687001229E-4</c:v>
                </c:pt>
                <c:pt idx="44">
                  <c:v>1.3526308670363859E-3</c:v>
                </c:pt>
                <c:pt idx="45">
                  <c:v>2.6376301907209522E-3</c:v>
                </c:pt>
                <c:pt idx="46">
                  <c:v>4.5313134045718928E-3</c:v>
                </c:pt>
                <c:pt idx="47">
                  <c:v>8.521574462329231E-3</c:v>
                </c:pt>
                <c:pt idx="48">
                  <c:v>1.5352360340862981E-2</c:v>
                </c:pt>
                <c:pt idx="49">
                  <c:v>2.8202353577708644E-2</c:v>
                </c:pt>
                <c:pt idx="50">
                  <c:v>5.5998917895306373E-2</c:v>
                </c:pt>
                <c:pt idx="51">
                  <c:v>0.10361152441498715</c:v>
                </c:pt>
                <c:pt idx="52">
                  <c:v>0.17428648721763831</c:v>
                </c:pt>
                <c:pt idx="53">
                  <c:v>0.25246855133234142</c:v>
                </c:pt>
                <c:pt idx="54">
                  <c:v>0.32997430001352634</c:v>
                </c:pt>
                <c:pt idx="55">
                  <c:v>0.38867847964290547</c:v>
                </c:pt>
                <c:pt idx="56">
                  <c:v>0.42039767347490875</c:v>
                </c:pt>
                <c:pt idx="57">
                  <c:v>0.44630055457865553</c:v>
                </c:pt>
                <c:pt idx="58">
                  <c:v>0.46949817394832954</c:v>
                </c:pt>
                <c:pt idx="59">
                  <c:v>0.49168132016772625</c:v>
                </c:pt>
                <c:pt idx="60">
                  <c:v>0.51210604625997569</c:v>
                </c:pt>
                <c:pt idx="61">
                  <c:v>0.531448667658596</c:v>
                </c:pt>
                <c:pt idx="62">
                  <c:v>0.54950628973353177</c:v>
                </c:pt>
                <c:pt idx="63">
                  <c:v>0.56736101717841203</c:v>
                </c:pt>
                <c:pt idx="64">
                  <c:v>0.58460706073312596</c:v>
                </c:pt>
                <c:pt idx="65">
                  <c:v>0.60050047342080348</c:v>
                </c:pt>
                <c:pt idx="66">
                  <c:v>0.61713783308535097</c:v>
                </c:pt>
                <c:pt idx="67">
                  <c:v>0.63269308805626945</c:v>
                </c:pt>
                <c:pt idx="68">
                  <c:v>0.64791018531042877</c:v>
                </c:pt>
                <c:pt idx="69">
                  <c:v>0.66272149330447727</c:v>
                </c:pt>
                <c:pt idx="70">
                  <c:v>0.6772622751251185</c:v>
                </c:pt>
                <c:pt idx="71">
                  <c:v>0.69126200459894505</c:v>
                </c:pt>
                <c:pt idx="72">
                  <c:v>0.70465305018260527</c:v>
                </c:pt>
                <c:pt idx="73">
                  <c:v>0.71709725415934</c:v>
                </c:pt>
                <c:pt idx="74">
                  <c:v>0.73015014202624096</c:v>
                </c:pt>
                <c:pt idx="75">
                  <c:v>0.74272960908967955</c:v>
                </c:pt>
                <c:pt idx="76">
                  <c:v>0.75476802380630337</c:v>
                </c:pt>
                <c:pt idx="77">
                  <c:v>0.76633301771946438</c:v>
                </c:pt>
                <c:pt idx="78">
                  <c:v>0.77742459082916271</c:v>
                </c:pt>
                <c:pt idx="79">
                  <c:v>0.78858379548221291</c:v>
                </c:pt>
                <c:pt idx="80">
                  <c:v>0.79920194778844855</c:v>
                </c:pt>
                <c:pt idx="81">
                  <c:v>0.80900852157446235</c:v>
                </c:pt>
                <c:pt idx="82">
                  <c:v>0.81942377925064258</c:v>
                </c:pt>
                <c:pt idx="83">
                  <c:v>0.82895982686324909</c:v>
                </c:pt>
                <c:pt idx="84">
                  <c:v>0.83849587447585561</c:v>
                </c:pt>
                <c:pt idx="85">
                  <c:v>0.84823481671851753</c:v>
                </c:pt>
                <c:pt idx="86">
                  <c:v>0.85743270661436499</c:v>
                </c:pt>
                <c:pt idx="87">
                  <c:v>0.86649533342350871</c:v>
                </c:pt>
                <c:pt idx="88">
                  <c:v>0.87549032868930077</c:v>
                </c:pt>
                <c:pt idx="89">
                  <c:v>0.88428242932503731</c:v>
                </c:pt>
                <c:pt idx="90">
                  <c:v>0.89266874070066293</c:v>
                </c:pt>
                <c:pt idx="91">
                  <c:v>0.90119031516299208</c:v>
                </c:pt>
                <c:pt idx="92">
                  <c:v>0.90937373190856219</c:v>
                </c:pt>
                <c:pt idx="93">
                  <c:v>0.91735425402407689</c:v>
                </c:pt>
                <c:pt idx="94">
                  <c:v>0.92486135533612879</c:v>
                </c:pt>
                <c:pt idx="95">
                  <c:v>0.93182740430136612</c:v>
                </c:pt>
                <c:pt idx="96">
                  <c:v>0.93859055863654806</c:v>
                </c:pt>
                <c:pt idx="97">
                  <c:v>0.94454213445150825</c:v>
                </c:pt>
                <c:pt idx="98">
                  <c:v>0.95096713106993103</c:v>
                </c:pt>
                <c:pt idx="99">
                  <c:v>0.95664818071148394</c:v>
                </c:pt>
                <c:pt idx="100">
                  <c:v>0.9619910726362777</c:v>
                </c:pt>
                <c:pt idx="101">
                  <c:v>0.96692817530096042</c:v>
                </c:pt>
                <c:pt idx="102">
                  <c:v>0.97179764642229149</c:v>
                </c:pt>
                <c:pt idx="103">
                  <c:v>0.97578790748004884</c:v>
                </c:pt>
                <c:pt idx="104">
                  <c:v>0.97984580008115796</c:v>
                </c:pt>
                <c:pt idx="105">
                  <c:v>0.98349790342215615</c:v>
                </c:pt>
                <c:pt idx="106">
                  <c:v>0.98627079669958073</c:v>
                </c:pt>
                <c:pt idx="107">
                  <c:v>0.98924658460706072</c:v>
                </c:pt>
                <c:pt idx="108">
                  <c:v>0.9918165832544299</c:v>
                </c:pt>
                <c:pt idx="109">
                  <c:v>0.99384552955498451</c:v>
                </c:pt>
                <c:pt idx="110">
                  <c:v>0.9956715812254836</c:v>
                </c:pt>
                <c:pt idx="111">
                  <c:v>0.99722710672257542</c:v>
                </c:pt>
                <c:pt idx="112">
                  <c:v>0.99844447450290819</c:v>
                </c:pt>
                <c:pt idx="113">
                  <c:v>0.99891789530637098</c:v>
                </c:pt>
                <c:pt idx="114">
                  <c:v>0.99939131610983367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</c:numCache>
            </c:numRef>
          </c:xVal>
          <c:yVal>
            <c:numRef>
              <c:f>Table!$D$855:$D$973</c:f>
              <c:numCache>
                <c:formatCode>?0.0</c:formatCode>
                <c:ptCount val="119"/>
                <c:pt idx="0">
                  <c:v>60.781227612652074</c:v>
                </c:pt>
                <c:pt idx="1">
                  <c:v>57.320493578951428</c:v>
                </c:pt>
                <c:pt idx="2">
                  <c:v>50.72688244685839</c:v>
                </c:pt>
                <c:pt idx="3">
                  <c:v>45.611810274568903</c:v>
                </c:pt>
                <c:pt idx="4">
                  <c:v>42.3386104707592</c:v>
                </c:pt>
                <c:pt idx="5">
                  <c:v>38.870150903397715</c:v>
                </c:pt>
                <c:pt idx="6">
                  <c:v>35.575738042982351</c:v>
                </c:pt>
                <c:pt idx="7">
                  <c:v>32.596482624887393</c:v>
                </c:pt>
                <c:pt idx="8">
                  <c:v>29.749822648243253</c:v>
                </c:pt>
                <c:pt idx="9">
                  <c:v>27.064754655162208</c:v>
                </c:pt>
                <c:pt idx="10">
                  <c:v>24.825340863813718</c:v>
                </c:pt>
                <c:pt idx="11">
                  <c:v>22.693604123131678</c:v>
                </c:pt>
                <c:pt idx="12">
                  <c:v>20.73829897990797</c:v>
                </c:pt>
                <c:pt idx="13">
                  <c:v>19.013788335691476</c:v>
                </c:pt>
                <c:pt idx="14">
                  <c:v>17.417575057875254</c:v>
                </c:pt>
                <c:pt idx="15">
                  <c:v>15.9013750890014</c:v>
                </c:pt>
                <c:pt idx="16">
                  <c:v>14.536109980668321</c:v>
                </c:pt>
                <c:pt idx="17">
                  <c:v>13.29510776441483</c:v>
                </c:pt>
                <c:pt idx="18">
                  <c:v>12.152042033890256</c:v>
                </c:pt>
                <c:pt idx="19">
                  <c:v>11.11003736630634</c:v>
                </c:pt>
                <c:pt idx="20">
                  <c:v>10.154262525168045</c:v>
                </c:pt>
                <c:pt idx="21">
                  <c:v>9.2790059501843363</c:v>
                </c:pt>
                <c:pt idx="22">
                  <c:v>8.5004953250436532</c:v>
                </c:pt>
                <c:pt idx="23">
                  <c:v>7.712924101223587</c:v>
                </c:pt>
                <c:pt idx="24">
                  <c:v>7.1138420144988572</c:v>
                </c:pt>
                <c:pt idx="25">
                  <c:v>6.4616072407950744</c:v>
                </c:pt>
                <c:pt idx="26">
                  <c:v>5.9214528109136548</c:v>
                </c:pt>
                <c:pt idx="27">
                  <c:v>5.4321437159433748</c:v>
                </c:pt>
                <c:pt idx="28">
                  <c:v>4.9617823536244359</c:v>
                </c:pt>
                <c:pt idx="29">
                  <c:v>4.5224574755300599</c:v>
                </c:pt>
                <c:pt idx="30">
                  <c:v>4.1369176090836763</c:v>
                </c:pt>
                <c:pt idx="31">
                  <c:v>3.7708526855820943</c:v>
                </c:pt>
                <c:pt idx="32">
                  <c:v>3.4455595279579638</c:v>
                </c:pt>
                <c:pt idx="33">
                  <c:v>3.1605303671942795</c:v>
                </c:pt>
                <c:pt idx="34">
                  <c:v>2.9236537535499054</c:v>
                </c:pt>
                <c:pt idx="35">
                  <c:v>2.7019454067292088</c:v>
                </c:pt>
                <c:pt idx="36">
                  <c:v>2.4693353674133762</c:v>
                </c:pt>
                <c:pt idx="37">
                  <c:v>2.1996593485550866</c:v>
                </c:pt>
                <c:pt idx="38">
                  <c:v>2.0465147950478153</c:v>
                </c:pt>
                <c:pt idx="39">
                  <c:v>1.8395079568073982</c:v>
                </c:pt>
                <c:pt idx="40">
                  <c:v>1.6913970080190075</c:v>
                </c:pt>
                <c:pt idx="41">
                  <c:v>1.5530130243273181</c:v>
                </c:pt>
                <c:pt idx="42">
                  <c:v>1.4311882139692116</c:v>
                </c:pt>
                <c:pt idx="43">
                  <c:v>1.3001897603050272</c:v>
                </c:pt>
                <c:pt idx="44">
                  <c:v>1.1938934294285868</c:v>
                </c:pt>
                <c:pt idx="45">
                  <c:v>1.0803130862533381</c:v>
                </c:pt>
                <c:pt idx="46">
                  <c:v>0.99748427568777964</c:v>
                </c:pt>
                <c:pt idx="47">
                  <c:v>0.89659673229148495</c:v>
                </c:pt>
                <c:pt idx="48">
                  <c:v>0.82500768020233872</c:v>
                </c:pt>
                <c:pt idx="49">
                  <c:v>0.7588591251585205</c:v>
                </c:pt>
                <c:pt idx="50">
                  <c:v>0.68908316939312142</c:v>
                </c:pt>
                <c:pt idx="51">
                  <c:v>0.63150965676882465</c:v>
                </c:pt>
                <c:pt idx="52">
                  <c:v>0.57890632054798075</c:v>
                </c:pt>
                <c:pt idx="53">
                  <c:v>0.52616160122265909</c:v>
                </c:pt>
                <c:pt idx="54">
                  <c:v>0.4812922422555721</c:v>
                </c:pt>
                <c:pt idx="55">
                  <c:v>0.43947974742186424</c:v>
                </c:pt>
                <c:pt idx="56">
                  <c:v>0.40175201483995726</c:v>
                </c:pt>
                <c:pt idx="57">
                  <c:v>0.36620567750313399</c:v>
                </c:pt>
                <c:pt idx="58">
                  <c:v>0.3362857415710826</c:v>
                </c:pt>
                <c:pt idx="59">
                  <c:v>0.30654453491508482</c:v>
                </c:pt>
                <c:pt idx="60">
                  <c:v>0.2805479441303817</c:v>
                </c:pt>
                <c:pt idx="61">
                  <c:v>0.2562566511986708</c:v>
                </c:pt>
                <c:pt idx="62">
                  <c:v>0.23420578687383986</c:v>
                </c:pt>
                <c:pt idx="63">
                  <c:v>0.2139047666846853</c:v>
                </c:pt>
                <c:pt idx="64">
                  <c:v>0.19592245111600948</c:v>
                </c:pt>
                <c:pt idx="65">
                  <c:v>0.17887080331283498</c:v>
                </c:pt>
                <c:pt idx="66">
                  <c:v>0.1629590657924484</c:v>
                </c:pt>
                <c:pt idx="67">
                  <c:v>0.14945532782396947</c:v>
                </c:pt>
                <c:pt idx="68">
                  <c:v>0.1364821489370685</c:v>
                </c:pt>
                <c:pt idx="69">
                  <c:v>0.12492879040875365</c:v>
                </c:pt>
                <c:pt idx="70">
                  <c:v>0.11408991604116542</c:v>
                </c:pt>
                <c:pt idx="71">
                  <c:v>0.10419913762457123</c:v>
                </c:pt>
                <c:pt idx="72">
                  <c:v>9.5217307470656445E-2</c:v>
                </c:pt>
                <c:pt idx="73">
                  <c:v>8.7369663019454952E-2</c:v>
                </c:pt>
                <c:pt idx="74">
                  <c:v>7.9900980055632856E-2</c:v>
                </c:pt>
                <c:pt idx="75">
                  <c:v>7.2852985440875595E-2</c:v>
                </c:pt>
                <c:pt idx="76">
                  <c:v>6.6502025470401405E-2</c:v>
                </c:pt>
                <c:pt idx="77">
                  <c:v>6.071110002850625E-2</c:v>
                </c:pt>
                <c:pt idx="78">
                  <c:v>5.5579754082737361E-2</c:v>
                </c:pt>
                <c:pt idx="79">
                  <c:v>5.0598048576931898E-2</c:v>
                </c:pt>
                <c:pt idx="80">
                  <c:v>4.6334172762477276E-2</c:v>
                </c:pt>
                <c:pt idx="81">
                  <c:v>4.2476714725231832E-2</c:v>
                </c:pt>
                <c:pt idx="82">
                  <c:v>3.8707809900389113E-2</c:v>
                </c:pt>
                <c:pt idx="83">
                  <c:v>3.5413313634038102E-2</c:v>
                </c:pt>
                <c:pt idx="84">
                  <c:v>3.2413540122934972E-2</c:v>
                </c:pt>
                <c:pt idx="85">
                  <c:v>2.9583695762031462E-2</c:v>
                </c:pt>
                <c:pt idx="86">
                  <c:v>2.705247271337061E-2</c:v>
                </c:pt>
                <c:pt idx="87">
                  <c:v>2.4711556671727478E-2</c:v>
                </c:pt>
                <c:pt idx="88">
                  <c:v>2.2590319144800686E-2</c:v>
                </c:pt>
                <c:pt idx="89">
                  <c:v>2.0664756178069888E-2</c:v>
                </c:pt>
                <c:pt idx="90">
                  <c:v>1.8914717095180496E-2</c:v>
                </c:pt>
                <c:pt idx="91">
                  <c:v>1.727448810483145E-2</c:v>
                </c:pt>
                <c:pt idx="92">
                  <c:v>1.5784029585268498E-2</c:v>
                </c:pt>
                <c:pt idx="93">
                  <c:v>1.4422411219364861E-2</c:v>
                </c:pt>
                <c:pt idx="94">
                  <c:v>1.3196207688751434E-2</c:v>
                </c:pt>
                <c:pt idx="95">
                  <c:v>1.2050216117493222E-2</c:v>
                </c:pt>
                <c:pt idx="96">
                  <c:v>1.1022189968379448E-2</c:v>
                </c:pt>
                <c:pt idx="97">
                  <c:v>1.0076626463673773E-2</c:v>
                </c:pt>
                <c:pt idx="98">
                  <c:v>9.206164892611543E-3</c:v>
                </c:pt>
                <c:pt idx="99">
                  <c:v>8.4118962688916072E-3</c:v>
                </c:pt>
                <c:pt idx="100">
                  <c:v>7.7052557177760316E-3</c:v>
                </c:pt>
                <c:pt idx="101">
                  <c:v>7.052736081840952E-3</c:v>
                </c:pt>
                <c:pt idx="102">
                  <c:v>6.4125207063296932E-3</c:v>
                </c:pt>
                <c:pt idx="103">
                  <c:v>5.8772487112713863E-3</c:v>
                </c:pt>
                <c:pt idx="104">
                  <c:v>5.3617641369406409E-3</c:v>
                </c:pt>
                <c:pt idx="105">
                  <c:v>4.9028925590476292E-3</c:v>
                </c:pt>
                <c:pt idx="106">
                  <c:v>4.4942663717746625E-3</c:v>
                </c:pt>
                <c:pt idx="107">
                  <c:v>4.1110451538086618E-3</c:v>
                </c:pt>
                <c:pt idx="108">
                  <c:v>3.7570915648815289E-3</c:v>
                </c:pt>
                <c:pt idx="109">
                  <c:v>3.4332971174061088E-3</c:v>
                </c:pt>
                <c:pt idx="110">
                  <c:v>3.1286370772062254E-3</c:v>
                </c:pt>
                <c:pt idx="111">
                  <c:v>2.8648736349147028E-3</c:v>
                </c:pt>
                <c:pt idx="112">
                  <c:v>2.6196400280246242E-3</c:v>
                </c:pt>
                <c:pt idx="113">
                  <c:v>2.393847845886244E-3</c:v>
                </c:pt>
                <c:pt idx="114">
                  <c:v>2.1885666485862124E-3</c:v>
                </c:pt>
                <c:pt idx="115">
                  <c:v>2.0022589553366273E-3</c:v>
                </c:pt>
                <c:pt idx="116">
                  <c:v>1.8304899679380999E-3</c:v>
                </c:pt>
                <c:pt idx="117">
                  <c:v>1.6735458444903618E-3</c:v>
                </c:pt>
                <c:pt idx="118">
                  <c:v>1.5418499785280423E-3</c:v>
                </c:pt>
              </c:numCache>
            </c:numRef>
          </c:yVal>
          <c:smooth val="0"/>
        </c:ser>
        <c:ser>
          <c:idx val="9"/>
          <c:order val="8"/>
          <c:tx>
            <c:v>9</c:v>
          </c:tx>
          <c:spPr>
            <a:ln w="12700">
              <a:solidFill>
                <a:srgbClr val="008000"/>
              </a:solidFill>
            </a:ln>
          </c:spPr>
          <c:marker>
            <c:symbol val="circle"/>
            <c:size val="5"/>
            <c:spPr>
              <a:solidFill>
                <a:srgbClr val="008000"/>
              </a:solidFill>
              <a:ln w="0">
                <a:solidFill>
                  <a:srgbClr val="008000"/>
                </a:solidFill>
              </a:ln>
            </c:spPr>
          </c:marker>
          <c:xVal>
            <c:numRef>
              <c:f>Table!$B$975:$B$1093</c:f>
              <c:numCache>
                <c:formatCode>0.000</c:formatCode>
                <c:ptCount val="11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2.5380710659898478E-4</c:v>
                </c:pt>
                <c:pt idx="33">
                  <c:v>5.7106598984771567E-4</c:v>
                </c:pt>
                <c:pt idx="34">
                  <c:v>5.7106598984771567E-4</c:v>
                </c:pt>
                <c:pt idx="35">
                  <c:v>5.7106598984771567E-4</c:v>
                </c:pt>
                <c:pt idx="36">
                  <c:v>5.7106598984771567E-4</c:v>
                </c:pt>
                <c:pt idx="37">
                  <c:v>5.7106598984771567E-4</c:v>
                </c:pt>
                <c:pt idx="38">
                  <c:v>5.7106598984771567E-4</c:v>
                </c:pt>
                <c:pt idx="39">
                  <c:v>5.7106598984771567E-4</c:v>
                </c:pt>
                <c:pt idx="40">
                  <c:v>5.7106598984771567E-4</c:v>
                </c:pt>
                <c:pt idx="41">
                  <c:v>5.7106598984771567E-4</c:v>
                </c:pt>
                <c:pt idx="42">
                  <c:v>9.5177664974619282E-4</c:v>
                </c:pt>
                <c:pt idx="43">
                  <c:v>1.7766497461928932E-3</c:v>
                </c:pt>
                <c:pt idx="44">
                  <c:v>2.7918781725888324E-3</c:v>
                </c:pt>
                <c:pt idx="45">
                  <c:v>5.8375634517766496E-3</c:v>
                </c:pt>
                <c:pt idx="46">
                  <c:v>8.6928934010152281E-3</c:v>
                </c:pt>
                <c:pt idx="47">
                  <c:v>1.3261421319796953E-2</c:v>
                </c:pt>
                <c:pt idx="48">
                  <c:v>3.3058375634517766E-2</c:v>
                </c:pt>
                <c:pt idx="49">
                  <c:v>6.0152284263959382E-2</c:v>
                </c:pt>
                <c:pt idx="50">
                  <c:v>0.10279187817258884</c:v>
                </c:pt>
                <c:pt idx="51">
                  <c:v>0.17208121827411166</c:v>
                </c:pt>
                <c:pt idx="52">
                  <c:v>0.24473350253807105</c:v>
                </c:pt>
                <c:pt idx="53">
                  <c:v>0.32087563451776652</c:v>
                </c:pt>
                <c:pt idx="54">
                  <c:v>0.37379441624365478</c:v>
                </c:pt>
                <c:pt idx="55">
                  <c:v>0.4034263959390863</c:v>
                </c:pt>
                <c:pt idx="56">
                  <c:v>0.43077411167512686</c:v>
                </c:pt>
                <c:pt idx="57">
                  <c:v>0.45558375634517762</c:v>
                </c:pt>
                <c:pt idx="58">
                  <c:v>0.47912436548223347</c:v>
                </c:pt>
                <c:pt idx="59">
                  <c:v>0.50133248730964464</c:v>
                </c:pt>
                <c:pt idx="60">
                  <c:v>0.51954314720812178</c:v>
                </c:pt>
                <c:pt idx="61">
                  <c:v>0.53711928934010156</c:v>
                </c:pt>
                <c:pt idx="62">
                  <c:v>0.55368020304568533</c:v>
                </c:pt>
                <c:pt idx="63">
                  <c:v>0.57157360406091373</c:v>
                </c:pt>
                <c:pt idx="64">
                  <c:v>0.58654822335025381</c:v>
                </c:pt>
                <c:pt idx="65">
                  <c:v>0.60279187817258872</c:v>
                </c:pt>
                <c:pt idx="66">
                  <c:v>0.6188451776649746</c:v>
                </c:pt>
                <c:pt idx="67">
                  <c:v>0.63324873096446699</c:v>
                </c:pt>
                <c:pt idx="68">
                  <c:v>0.64733502538071064</c:v>
                </c:pt>
                <c:pt idx="69">
                  <c:v>0.66078680203045692</c:v>
                </c:pt>
                <c:pt idx="70">
                  <c:v>0.67442893401015225</c:v>
                </c:pt>
                <c:pt idx="71">
                  <c:v>0.68870558375634505</c:v>
                </c:pt>
                <c:pt idx="72">
                  <c:v>0.70184010152284271</c:v>
                </c:pt>
                <c:pt idx="73">
                  <c:v>0.71395939086294413</c:v>
                </c:pt>
                <c:pt idx="74">
                  <c:v>0.72633248730964473</c:v>
                </c:pt>
                <c:pt idx="75">
                  <c:v>0.73851522842639583</c:v>
                </c:pt>
                <c:pt idx="76">
                  <c:v>0.75031725888324874</c:v>
                </c:pt>
                <c:pt idx="77">
                  <c:v>0.76161167512690342</c:v>
                </c:pt>
                <c:pt idx="78">
                  <c:v>0.77246192893401011</c:v>
                </c:pt>
                <c:pt idx="79">
                  <c:v>0.78350253807106585</c:v>
                </c:pt>
                <c:pt idx="80">
                  <c:v>0.79384517766497464</c:v>
                </c:pt>
                <c:pt idx="81">
                  <c:v>0.80368020304568522</c:v>
                </c:pt>
                <c:pt idx="82">
                  <c:v>0.81383248730964464</c:v>
                </c:pt>
                <c:pt idx="83">
                  <c:v>0.82360406091370553</c:v>
                </c:pt>
                <c:pt idx="84">
                  <c:v>0.83274111675126905</c:v>
                </c:pt>
                <c:pt idx="85">
                  <c:v>0.84232233502538056</c:v>
                </c:pt>
                <c:pt idx="86">
                  <c:v>0.85139593908629441</c:v>
                </c:pt>
                <c:pt idx="87">
                  <c:v>0.86040609137055835</c:v>
                </c:pt>
                <c:pt idx="88">
                  <c:v>0.86928934010152292</c:v>
                </c:pt>
                <c:pt idx="89">
                  <c:v>0.87823604060913707</c:v>
                </c:pt>
                <c:pt idx="90">
                  <c:v>0.886738578680203</c:v>
                </c:pt>
                <c:pt idx="91">
                  <c:v>0.89511421319796958</c:v>
                </c:pt>
                <c:pt idx="92">
                  <c:v>0.9031725888324873</c:v>
                </c:pt>
                <c:pt idx="93">
                  <c:v>0.9113578680203045</c:v>
                </c:pt>
                <c:pt idx="94">
                  <c:v>0.91897208121827401</c:v>
                </c:pt>
                <c:pt idx="95">
                  <c:v>0.92582487309644668</c:v>
                </c:pt>
                <c:pt idx="96">
                  <c:v>0.93305837563451766</c:v>
                </c:pt>
                <c:pt idx="97">
                  <c:v>0.93959390862944148</c:v>
                </c:pt>
                <c:pt idx="98">
                  <c:v>0.94574873096446688</c:v>
                </c:pt>
                <c:pt idx="99">
                  <c:v>0.95152284263959386</c:v>
                </c:pt>
                <c:pt idx="100">
                  <c:v>0.95691624365482231</c:v>
                </c:pt>
                <c:pt idx="101">
                  <c:v>0.96224619289340096</c:v>
                </c:pt>
                <c:pt idx="102">
                  <c:v>0.96751269035532983</c:v>
                </c:pt>
                <c:pt idx="103">
                  <c:v>0.97201776649746197</c:v>
                </c:pt>
                <c:pt idx="104">
                  <c:v>0.97601522842639588</c:v>
                </c:pt>
                <c:pt idx="105">
                  <c:v>0.97963197969543148</c:v>
                </c:pt>
                <c:pt idx="106">
                  <c:v>0.98280456852791875</c:v>
                </c:pt>
                <c:pt idx="107">
                  <c:v>0.98578680203045688</c:v>
                </c:pt>
                <c:pt idx="108">
                  <c:v>0.98851522842639594</c:v>
                </c:pt>
                <c:pt idx="109">
                  <c:v>0.99105329949238574</c:v>
                </c:pt>
                <c:pt idx="110">
                  <c:v>0.99314720812182733</c:v>
                </c:pt>
                <c:pt idx="111">
                  <c:v>0.99498730964467008</c:v>
                </c:pt>
                <c:pt idx="112">
                  <c:v>0.99708121827411156</c:v>
                </c:pt>
                <c:pt idx="113">
                  <c:v>0.99708121827411156</c:v>
                </c:pt>
                <c:pt idx="114">
                  <c:v>0.99841370558375619</c:v>
                </c:pt>
                <c:pt idx="115">
                  <c:v>0.99923857868020294</c:v>
                </c:pt>
                <c:pt idx="116">
                  <c:v>0.99961928934010147</c:v>
                </c:pt>
                <c:pt idx="117">
                  <c:v>0.99961928934010147</c:v>
                </c:pt>
                <c:pt idx="118">
                  <c:v>1</c:v>
                </c:pt>
              </c:numCache>
            </c:numRef>
          </c:xVal>
          <c:yVal>
            <c:numRef>
              <c:f>Table!$D$975:$D$1093</c:f>
              <c:numCache>
                <c:formatCode>?0.0</c:formatCode>
                <c:ptCount val="119"/>
                <c:pt idx="0">
                  <c:v>60.781227612652074</c:v>
                </c:pt>
                <c:pt idx="1">
                  <c:v>57.320493578951428</c:v>
                </c:pt>
                <c:pt idx="2">
                  <c:v>50.72688244685839</c:v>
                </c:pt>
                <c:pt idx="3">
                  <c:v>45.611810274568903</c:v>
                </c:pt>
                <c:pt idx="4">
                  <c:v>42.3386104707592</c:v>
                </c:pt>
                <c:pt idx="5">
                  <c:v>38.870150903397715</c:v>
                </c:pt>
                <c:pt idx="6">
                  <c:v>35.575738042982351</c:v>
                </c:pt>
                <c:pt idx="7">
                  <c:v>32.596482624887393</c:v>
                </c:pt>
                <c:pt idx="8">
                  <c:v>29.749822648243253</c:v>
                </c:pt>
                <c:pt idx="9">
                  <c:v>27.064754655162208</c:v>
                </c:pt>
                <c:pt idx="10">
                  <c:v>24.825340863813718</c:v>
                </c:pt>
                <c:pt idx="11">
                  <c:v>22.693604123131678</c:v>
                </c:pt>
                <c:pt idx="12">
                  <c:v>20.73829897990797</c:v>
                </c:pt>
                <c:pt idx="13">
                  <c:v>19.013788335691476</c:v>
                </c:pt>
                <c:pt idx="14">
                  <c:v>17.417575057875254</c:v>
                </c:pt>
                <c:pt idx="15">
                  <c:v>15.9013750890014</c:v>
                </c:pt>
                <c:pt idx="16">
                  <c:v>14.536109980668321</c:v>
                </c:pt>
                <c:pt idx="17">
                  <c:v>13.29510776441483</c:v>
                </c:pt>
                <c:pt idx="18">
                  <c:v>12.152042033890256</c:v>
                </c:pt>
                <c:pt idx="19">
                  <c:v>11.11003736630634</c:v>
                </c:pt>
                <c:pt idx="20">
                  <c:v>10.154262525168045</c:v>
                </c:pt>
                <c:pt idx="21">
                  <c:v>9.2790059501843363</c:v>
                </c:pt>
                <c:pt idx="22">
                  <c:v>8.5004953250436532</c:v>
                </c:pt>
                <c:pt idx="23">
                  <c:v>7.712924101223587</c:v>
                </c:pt>
                <c:pt idx="24">
                  <c:v>7.1138420144988572</c:v>
                </c:pt>
                <c:pt idx="25">
                  <c:v>6.4616072407950744</c:v>
                </c:pt>
                <c:pt idx="26">
                  <c:v>5.9214528109136548</c:v>
                </c:pt>
                <c:pt idx="27">
                  <c:v>5.4321437159433748</c:v>
                </c:pt>
                <c:pt idx="28">
                  <c:v>4.9617823536244359</c:v>
                </c:pt>
                <c:pt idx="29">
                  <c:v>4.5224574755300599</c:v>
                </c:pt>
                <c:pt idx="30">
                  <c:v>4.1369176090836763</c:v>
                </c:pt>
                <c:pt idx="31">
                  <c:v>3.7708526855820943</c:v>
                </c:pt>
                <c:pt idx="32">
                  <c:v>3.4455595279579638</c:v>
                </c:pt>
                <c:pt idx="33">
                  <c:v>3.1605303671942795</c:v>
                </c:pt>
                <c:pt idx="34">
                  <c:v>2.8006393563952687</c:v>
                </c:pt>
                <c:pt idx="35">
                  <c:v>2.6480952990121005</c:v>
                </c:pt>
                <c:pt idx="36">
                  <c:v>2.5201328506264602</c:v>
                </c:pt>
                <c:pt idx="37">
                  <c:v>2.2454192891690483</c:v>
                </c:pt>
                <c:pt idx="38">
                  <c:v>1.9211640472936993</c:v>
                </c:pt>
                <c:pt idx="39">
                  <c:v>1.7613804675158775</c:v>
                </c:pt>
                <c:pt idx="40">
                  <c:v>1.6621443876453206</c:v>
                </c:pt>
                <c:pt idx="41">
                  <c:v>1.5549136622239028</c:v>
                </c:pt>
                <c:pt idx="42">
                  <c:v>1.4010936311609772</c:v>
                </c:pt>
                <c:pt idx="43">
                  <c:v>1.2642401352195329</c:v>
                </c:pt>
                <c:pt idx="44">
                  <c:v>1.174689818577251</c:v>
                </c:pt>
                <c:pt idx="45">
                  <c:v>1.0531833816056324</c:v>
                </c:pt>
                <c:pt idx="46">
                  <c:v>0.97905757462097742</c:v>
                </c:pt>
                <c:pt idx="47">
                  <c:v>0.90615754255076608</c:v>
                </c:pt>
                <c:pt idx="48">
                  <c:v>0.81831318847205115</c:v>
                </c:pt>
                <c:pt idx="49">
                  <c:v>0.75466816358896105</c:v>
                </c:pt>
                <c:pt idx="50">
                  <c:v>0.69255853256923194</c:v>
                </c:pt>
                <c:pt idx="51">
                  <c:v>0.62732918316557817</c:v>
                </c:pt>
                <c:pt idx="52">
                  <c:v>0.57505351292180329</c:v>
                </c:pt>
                <c:pt idx="53">
                  <c:v>0.52792246974804169</c:v>
                </c:pt>
                <c:pt idx="54">
                  <c:v>0.48103280839774931</c:v>
                </c:pt>
                <c:pt idx="55">
                  <c:v>0.44178883451363099</c:v>
                </c:pt>
                <c:pt idx="56">
                  <c:v>0.40303466038234703</c:v>
                </c:pt>
                <c:pt idx="57">
                  <c:v>0.36723022475316891</c:v>
                </c:pt>
                <c:pt idx="58">
                  <c:v>0.33626571086909268</c:v>
                </c:pt>
                <c:pt idx="59">
                  <c:v>0.30715813343596565</c:v>
                </c:pt>
                <c:pt idx="60">
                  <c:v>0.28067539140354086</c:v>
                </c:pt>
                <c:pt idx="61">
                  <c:v>0.25678208591843094</c:v>
                </c:pt>
                <c:pt idx="62">
                  <c:v>0.23433119775872135</c:v>
                </c:pt>
                <c:pt idx="63">
                  <c:v>0.21366741444796339</c:v>
                </c:pt>
                <c:pt idx="64">
                  <c:v>0.1955998815708456</c:v>
                </c:pt>
                <c:pt idx="65">
                  <c:v>0.17873031528944253</c:v>
                </c:pt>
                <c:pt idx="66">
                  <c:v>0.16317484838806767</c:v>
                </c:pt>
                <c:pt idx="67">
                  <c:v>0.14947375976878308</c:v>
                </c:pt>
                <c:pt idx="68">
                  <c:v>0.13639406027617443</c:v>
                </c:pt>
                <c:pt idx="69">
                  <c:v>0.12464712724794688</c:v>
                </c:pt>
                <c:pt idx="70">
                  <c:v>0.1137879620370409</c:v>
                </c:pt>
                <c:pt idx="71">
                  <c:v>0.10386478218632443</c:v>
                </c:pt>
                <c:pt idx="72">
                  <c:v>9.5109738703247196E-2</c:v>
                </c:pt>
                <c:pt idx="73">
                  <c:v>8.7318737828864526E-2</c:v>
                </c:pt>
                <c:pt idx="74">
                  <c:v>7.9837744421990001E-2</c:v>
                </c:pt>
                <c:pt idx="75">
                  <c:v>7.2852851133149057E-2</c:v>
                </c:pt>
                <c:pt idx="76">
                  <c:v>6.6518115246436929E-2</c:v>
                </c:pt>
                <c:pt idx="77">
                  <c:v>6.0731243272834495E-2</c:v>
                </c:pt>
                <c:pt idx="78">
                  <c:v>5.5614429715942312E-2</c:v>
                </c:pt>
                <c:pt idx="79">
                  <c:v>5.0623733527062904E-2</c:v>
                </c:pt>
                <c:pt idx="80">
                  <c:v>4.6333623787687614E-2</c:v>
                </c:pt>
                <c:pt idx="81">
                  <c:v>4.2470001780195409E-2</c:v>
                </c:pt>
                <c:pt idx="82">
                  <c:v>3.871416060792289E-2</c:v>
                </c:pt>
                <c:pt idx="83">
                  <c:v>3.5415551936998836E-2</c:v>
                </c:pt>
                <c:pt idx="84">
                  <c:v>3.2402752422445523E-2</c:v>
                </c:pt>
                <c:pt idx="85">
                  <c:v>2.9586381602711192E-2</c:v>
                </c:pt>
                <c:pt idx="86">
                  <c:v>2.7048332855144224E-2</c:v>
                </c:pt>
                <c:pt idx="87">
                  <c:v>2.4720161185518869E-2</c:v>
                </c:pt>
                <c:pt idx="88">
                  <c:v>2.2585783936607231E-2</c:v>
                </c:pt>
                <c:pt idx="89">
                  <c:v>2.0659486436441714E-2</c:v>
                </c:pt>
                <c:pt idx="90">
                  <c:v>1.8911496575666799E-2</c:v>
                </c:pt>
                <c:pt idx="91">
                  <c:v>1.7272712556953514E-2</c:v>
                </c:pt>
                <c:pt idx="92">
                  <c:v>1.5785242775290125E-2</c:v>
                </c:pt>
                <c:pt idx="93">
                  <c:v>1.4419741129596876E-2</c:v>
                </c:pt>
                <c:pt idx="94">
                  <c:v>1.3193785885110929E-2</c:v>
                </c:pt>
                <c:pt idx="95">
                  <c:v>1.2050698074801346E-2</c:v>
                </c:pt>
                <c:pt idx="96">
                  <c:v>1.1020789570835743E-2</c:v>
                </c:pt>
                <c:pt idx="97">
                  <c:v>1.0076499886847135E-2</c:v>
                </c:pt>
                <c:pt idx="98">
                  <c:v>9.2052429938613463E-3</c:v>
                </c:pt>
                <c:pt idx="99">
                  <c:v>8.4120244390241058E-3</c:v>
                </c:pt>
                <c:pt idx="100">
                  <c:v>7.7045725885897167E-3</c:v>
                </c:pt>
                <c:pt idx="101">
                  <c:v>7.05238737283574E-3</c:v>
                </c:pt>
                <c:pt idx="102">
                  <c:v>6.4113563734750348E-3</c:v>
                </c:pt>
                <c:pt idx="103">
                  <c:v>5.8770842032862597E-3</c:v>
                </c:pt>
                <c:pt idx="104">
                  <c:v>5.3614529456814967E-3</c:v>
                </c:pt>
                <c:pt idx="105">
                  <c:v>4.9027947220928268E-3</c:v>
                </c:pt>
                <c:pt idx="106">
                  <c:v>4.4945487441561179E-3</c:v>
                </c:pt>
                <c:pt idx="107">
                  <c:v>4.1111506791425712E-3</c:v>
                </c:pt>
                <c:pt idx="108">
                  <c:v>3.7571375877605384E-3</c:v>
                </c:pt>
                <c:pt idx="109">
                  <c:v>3.4332981221523017E-3</c:v>
                </c:pt>
                <c:pt idx="110">
                  <c:v>3.128666279430909E-3</c:v>
                </c:pt>
                <c:pt idx="111">
                  <c:v>2.8651137897615611E-3</c:v>
                </c:pt>
                <c:pt idx="112">
                  <c:v>2.6197239706440847E-3</c:v>
                </c:pt>
                <c:pt idx="113">
                  <c:v>2.3942308576333027E-3</c:v>
                </c:pt>
                <c:pt idx="114">
                  <c:v>2.1886150302689316E-3</c:v>
                </c:pt>
                <c:pt idx="115">
                  <c:v>2.0022955203437853E-3</c:v>
                </c:pt>
                <c:pt idx="116">
                  <c:v>1.8304365610705827E-3</c:v>
                </c:pt>
                <c:pt idx="117">
                  <c:v>1.6736473112876713E-3</c:v>
                </c:pt>
                <c:pt idx="118">
                  <c:v>1.5420754446136646E-3</c:v>
                </c:pt>
              </c:numCache>
            </c:numRef>
          </c:yVal>
          <c:smooth val="0"/>
        </c:ser>
        <c:ser>
          <c:idx val="10"/>
          <c:order val="9"/>
          <c:tx>
            <c:v>10</c:v>
          </c:tx>
          <c:spPr>
            <a:ln w="12700">
              <a:solidFill>
                <a:srgbClr val="69FFFF"/>
              </a:solidFill>
            </a:ln>
          </c:spPr>
          <c:marker>
            <c:symbol val="circle"/>
            <c:size val="5"/>
            <c:spPr>
              <a:solidFill>
                <a:srgbClr val="69FFFF"/>
              </a:solidFill>
              <a:ln w="0">
                <a:solidFill>
                  <a:srgbClr val="69FFFF"/>
                </a:solidFill>
              </a:ln>
            </c:spPr>
          </c:marker>
          <c:xVal>
            <c:numRef>
              <c:f>Table!$B$1095:$B$1213</c:f>
              <c:numCache>
                <c:formatCode>0.000</c:formatCode>
                <c:ptCount val="11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5.9541530217326585E-5</c:v>
                </c:pt>
                <c:pt idx="39">
                  <c:v>1.1908306043465317E-4</c:v>
                </c:pt>
                <c:pt idx="40">
                  <c:v>2.3816612086930634E-4</c:v>
                </c:pt>
                <c:pt idx="41">
                  <c:v>7.1449836260791899E-4</c:v>
                </c:pt>
                <c:pt idx="42">
                  <c:v>2.6198273295623699E-3</c:v>
                </c:pt>
                <c:pt idx="43">
                  <c:v>5.1801131289074126E-3</c:v>
                </c:pt>
                <c:pt idx="44">
                  <c:v>8.0381065793390886E-3</c:v>
                </c:pt>
                <c:pt idx="45">
                  <c:v>1.6969336111938078E-2</c:v>
                </c:pt>
                <c:pt idx="46">
                  <c:v>2.774635308127419E-2</c:v>
                </c:pt>
                <c:pt idx="47">
                  <c:v>5.2694254242334024E-2</c:v>
                </c:pt>
                <c:pt idx="48">
                  <c:v>0.10145876749032449</c:v>
                </c:pt>
                <c:pt idx="49">
                  <c:v>0.16338195891634413</c:v>
                </c:pt>
                <c:pt idx="50">
                  <c:v>0.24036915748734744</c:v>
                </c:pt>
                <c:pt idx="51">
                  <c:v>0.32872878832986008</c:v>
                </c:pt>
                <c:pt idx="52">
                  <c:v>0.37826734147067581</c:v>
                </c:pt>
                <c:pt idx="53">
                  <c:v>0.41113426615064008</c:v>
                </c:pt>
                <c:pt idx="54">
                  <c:v>0.43858291158082763</c:v>
                </c:pt>
                <c:pt idx="55">
                  <c:v>0.46400714498362605</c:v>
                </c:pt>
                <c:pt idx="56">
                  <c:v>0.48788329860077406</c:v>
                </c:pt>
                <c:pt idx="57">
                  <c:v>0.50979458172075021</c:v>
                </c:pt>
                <c:pt idx="58">
                  <c:v>0.52986007740398933</c:v>
                </c:pt>
                <c:pt idx="59">
                  <c:v>0.54938969931527237</c:v>
                </c:pt>
                <c:pt idx="60">
                  <c:v>0.56743078297112237</c:v>
                </c:pt>
                <c:pt idx="61">
                  <c:v>0.58517415897588565</c:v>
                </c:pt>
                <c:pt idx="62">
                  <c:v>0.60238166120869308</c:v>
                </c:pt>
                <c:pt idx="63">
                  <c:v>0.61917237272997916</c:v>
                </c:pt>
                <c:pt idx="64">
                  <c:v>0.63483179517713606</c:v>
                </c:pt>
                <c:pt idx="65">
                  <c:v>0.65025305150342372</c:v>
                </c:pt>
                <c:pt idx="66">
                  <c:v>0.66573384935992863</c:v>
                </c:pt>
                <c:pt idx="67">
                  <c:v>0.6803215242631736</c:v>
                </c:pt>
                <c:pt idx="68">
                  <c:v>0.69473057457576659</c:v>
                </c:pt>
                <c:pt idx="69">
                  <c:v>0.70860375111640361</c:v>
                </c:pt>
                <c:pt idx="70">
                  <c:v>0.7222387615361715</c:v>
                </c:pt>
                <c:pt idx="71">
                  <c:v>0.73539743971420068</c:v>
                </c:pt>
                <c:pt idx="72">
                  <c:v>0.74813932718070852</c:v>
                </c:pt>
                <c:pt idx="73">
                  <c:v>0.76004763322417379</c:v>
                </c:pt>
                <c:pt idx="74">
                  <c:v>0.77219410538850841</c:v>
                </c:pt>
                <c:pt idx="75">
                  <c:v>0.78410241143197379</c:v>
                </c:pt>
                <c:pt idx="76">
                  <c:v>0.79541530217326595</c:v>
                </c:pt>
                <c:pt idx="77">
                  <c:v>0.80631140220303665</c:v>
                </c:pt>
                <c:pt idx="78">
                  <c:v>0.81673116999106876</c:v>
                </c:pt>
                <c:pt idx="79">
                  <c:v>0.82715093777910087</c:v>
                </c:pt>
                <c:pt idx="80">
                  <c:v>0.83685620720452514</c:v>
                </c:pt>
                <c:pt idx="81">
                  <c:v>0.84596606132777619</c:v>
                </c:pt>
                <c:pt idx="82">
                  <c:v>0.85537362310211373</c:v>
                </c:pt>
                <c:pt idx="83">
                  <c:v>0.86412622804406081</c:v>
                </c:pt>
                <c:pt idx="84">
                  <c:v>0.87240250074426917</c:v>
                </c:pt>
                <c:pt idx="85">
                  <c:v>0.88085739803512952</c:v>
                </c:pt>
                <c:pt idx="86">
                  <c:v>0.88877642155403391</c:v>
                </c:pt>
                <c:pt idx="87">
                  <c:v>0.89651682048228643</c:v>
                </c:pt>
                <c:pt idx="88">
                  <c:v>0.90395951175945222</c:v>
                </c:pt>
                <c:pt idx="89">
                  <c:v>0.91140220303661801</c:v>
                </c:pt>
                <c:pt idx="90">
                  <c:v>0.91848764513247994</c:v>
                </c:pt>
                <c:pt idx="91">
                  <c:v>0.92473950580529918</c:v>
                </c:pt>
                <c:pt idx="92">
                  <c:v>0.93128907412920514</c:v>
                </c:pt>
                <c:pt idx="93">
                  <c:v>0.93742185174158976</c:v>
                </c:pt>
                <c:pt idx="94">
                  <c:v>0.94313783864245315</c:v>
                </c:pt>
                <c:pt idx="95">
                  <c:v>0.94855611789222982</c:v>
                </c:pt>
                <c:pt idx="96">
                  <c:v>0.95337898183983327</c:v>
                </c:pt>
                <c:pt idx="97">
                  <c:v>0.95867817802917543</c:v>
                </c:pt>
                <c:pt idx="98">
                  <c:v>0.96296516820482281</c:v>
                </c:pt>
                <c:pt idx="99">
                  <c:v>0.96725215838047041</c:v>
                </c:pt>
                <c:pt idx="100">
                  <c:v>0.97094373325394467</c:v>
                </c:pt>
                <c:pt idx="101">
                  <c:v>0.97457576659720158</c:v>
                </c:pt>
                <c:pt idx="102">
                  <c:v>0.97802917534980649</c:v>
                </c:pt>
                <c:pt idx="103">
                  <c:v>0.98118487645132479</c:v>
                </c:pt>
                <c:pt idx="104">
                  <c:v>0.9838642453111045</c:v>
                </c:pt>
                <c:pt idx="105">
                  <c:v>0.98636498958023222</c:v>
                </c:pt>
                <c:pt idx="106">
                  <c:v>0.98892527537957731</c:v>
                </c:pt>
                <c:pt idx="107">
                  <c:v>0.99100922893718379</c:v>
                </c:pt>
                <c:pt idx="108">
                  <c:v>0.99315272402500743</c:v>
                </c:pt>
                <c:pt idx="109">
                  <c:v>0.99511759452217918</c:v>
                </c:pt>
                <c:pt idx="110">
                  <c:v>0.99553438523370041</c:v>
                </c:pt>
                <c:pt idx="111">
                  <c:v>0.99732063114022029</c:v>
                </c:pt>
                <c:pt idx="112">
                  <c:v>0.99785650491217626</c:v>
                </c:pt>
                <c:pt idx="113">
                  <c:v>0.99863054480500146</c:v>
                </c:pt>
                <c:pt idx="114">
                  <c:v>0.99910687704674006</c:v>
                </c:pt>
                <c:pt idx="115">
                  <c:v>0.99946412622804415</c:v>
                </c:pt>
                <c:pt idx="116">
                  <c:v>0.99988091693956538</c:v>
                </c:pt>
                <c:pt idx="117">
                  <c:v>0.99988091693956538</c:v>
                </c:pt>
                <c:pt idx="118">
                  <c:v>1</c:v>
                </c:pt>
              </c:numCache>
            </c:numRef>
          </c:xVal>
          <c:yVal>
            <c:numRef>
              <c:f>Table!$D$1095:$D$1213</c:f>
              <c:numCache>
                <c:formatCode>?0.0</c:formatCode>
                <c:ptCount val="119"/>
                <c:pt idx="0">
                  <c:v>60.781227612652074</c:v>
                </c:pt>
                <c:pt idx="1">
                  <c:v>57.320493578951428</c:v>
                </c:pt>
                <c:pt idx="2">
                  <c:v>50.72688244685839</c:v>
                </c:pt>
                <c:pt idx="3">
                  <c:v>45.611810274568903</c:v>
                </c:pt>
                <c:pt idx="4">
                  <c:v>42.3386104707592</c:v>
                </c:pt>
                <c:pt idx="5">
                  <c:v>38.870150903397715</c:v>
                </c:pt>
                <c:pt idx="6">
                  <c:v>35.575738042982351</c:v>
                </c:pt>
                <c:pt idx="7">
                  <c:v>32.596482624887393</c:v>
                </c:pt>
                <c:pt idx="8">
                  <c:v>29.749822648243253</c:v>
                </c:pt>
                <c:pt idx="9">
                  <c:v>27.064754655162208</c:v>
                </c:pt>
                <c:pt idx="10">
                  <c:v>24.825340863813718</c:v>
                </c:pt>
                <c:pt idx="11">
                  <c:v>22.693604123131678</c:v>
                </c:pt>
                <c:pt idx="12">
                  <c:v>20.73829897990797</c:v>
                </c:pt>
                <c:pt idx="13">
                  <c:v>19.013788335691476</c:v>
                </c:pt>
                <c:pt idx="14">
                  <c:v>17.417575057875254</c:v>
                </c:pt>
                <c:pt idx="15">
                  <c:v>15.9013750890014</c:v>
                </c:pt>
                <c:pt idx="16">
                  <c:v>14.536109980668321</c:v>
                </c:pt>
                <c:pt idx="17">
                  <c:v>13.29510776441483</c:v>
                </c:pt>
                <c:pt idx="18">
                  <c:v>12.152042033890256</c:v>
                </c:pt>
                <c:pt idx="19">
                  <c:v>11.11003736630634</c:v>
                </c:pt>
                <c:pt idx="20">
                  <c:v>10.154262525168045</c:v>
                </c:pt>
                <c:pt idx="21">
                  <c:v>9.2790059501843363</c:v>
                </c:pt>
                <c:pt idx="22">
                  <c:v>8.5004953250436532</c:v>
                </c:pt>
                <c:pt idx="23">
                  <c:v>7.712924101223587</c:v>
                </c:pt>
                <c:pt idx="24">
                  <c:v>7.1138420144988572</c:v>
                </c:pt>
                <c:pt idx="25">
                  <c:v>6.4616072407950744</c:v>
                </c:pt>
                <c:pt idx="26">
                  <c:v>5.9214528109136548</c:v>
                </c:pt>
                <c:pt idx="27">
                  <c:v>5.4321437159433748</c:v>
                </c:pt>
                <c:pt idx="28">
                  <c:v>4.9617823536244359</c:v>
                </c:pt>
                <c:pt idx="29">
                  <c:v>4.5224574755300599</c:v>
                </c:pt>
                <c:pt idx="30">
                  <c:v>4.1369176090836763</c:v>
                </c:pt>
                <c:pt idx="31">
                  <c:v>3.7708526855820943</c:v>
                </c:pt>
                <c:pt idx="32">
                  <c:v>3.4455595279579638</c:v>
                </c:pt>
                <c:pt idx="33">
                  <c:v>3.1605303671942795</c:v>
                </c:pt>
                <c:pt idx="34">
                  <c:v>2.800862666623948</c:v>
                </c:pt>
                <c:pt idx="35">
                  <c:v>2.6485652728460942</c:v>
                </c:pt>
                <c:pt idx="36">
                  <c:v>2.5206283069132387</c:v>
                </c:pt>
                <c:pt idx="37">
                  <c:v>2.2459224000871139</c:v>
                </c:pt>
                <c:pt idx="38">
                  <c:v>1.9215430892109111</c:v>
                </c:pt>
                <c:pt idx="39">
                  <c:v>1.761730336243899</c:v>
                </c:pt>
                <c:pt idx="40">
                  <c:v>1.6624924049613949</c:v>
                </c:pt>
                <c:pt idx="41">
                  <c:v>1.5552474141660459</c:v>
                </c:pt>
                <c:pt idx="42">
                  <c:v>1.4014210097255899</c:v>
                </c:pt>
                <c:pt idx="43">
                  <c:v>1.2645633797591351</c:v>
                </c:pt>
                <c:pt idx="44">
                  <c:v>1.1750217513704304</c:v>
                </c:pt>
                <c:pt idx="45">
                  <c:v>1.0535815655016694</c:v>
                </c:pt>
                <c:pt idx="46">
                  <c:v>0.97955324326512316</c:v>
                </c:pt>
                <c:pt idx="47">
                  <c:v>0.90691344427452047</c:v>
                </c:pt>
                <c:pt idx="48">
                  <c:v>0.81932647021703398</c:v>
                </c:pt>
                <c:pt idx="49">
                  <c:v>0.75593953849833495</c:v>
                </c:pt>
                <c:pt idx="50">
                  <c:v>0.69398094653352937</c:v>
                </c:pt>
                <c:pt idx="51">
                  <c:v>0.62868312660270043</c:v>
                </c:pt>
                <c:pt idx="52">
                  <c:v>0.57610545726463724</c:v>
                </c:pt>
                <c:pt idx="53">
                  <c:v>0.52860582847665105</c:v>
                </c:pt>
                <c:pt idx="54">
                  <c:v>0.48150354960340241</c:v>
                </c:pt>
                <c:pt idx="55">
                  <c:v>0.44217834913327764</c:v>
                </c:pt>
                <c:pt idx="56">
                  <c:v>0.4033546116843279</c:v>
                </c:pt>
                <c:pt idx="57">
                  <c:v>0.36749320471202113</c:v>
                </c:pt>
                <c:pt idx="58">
                  <c:v>0.33648248547460879</c:v>
                </c:pt>
                <c:pt idx="59">
                  <c:v>0.30733713807668228</c:v>
                </c:pt>
                <c:pt idx="60">
                  <c:v>0.28082674273655089</c:v>
                </c:pt>
                <c:pt idx="61">
                  <c:v>0.25691071569306806</c:v>
                </c:pt>
                <c:pt idx="62">
                  <c:v>0.23444036310871053</c:v>
                </c:pt>
                <c:pt idx="63">
                  <c:v>0.21375841553926667</c:v>
                </c:pt>
                <c:pt idx="64">
                  <c:v>0.19567749203000978</c:v>
                </c:pt>
                <c:pt idx="65">
                  <c:v>0.17879536920199107</c:v>
                </c:pt>
                <c:pt idx="66">
                  <c:v>0.16322942450825756</c:v>
                </c:pt>
                <c:pt idx="67">
                  <c:v>0.1495201051710035</c:v>
                </c:pt>
                <c:pt idx="68">
                  <c:v>0.13643315680897014</c:v>
                </c:pt>
                <c:pt idx="69">
                  <c:v>0.12468022372752494</c:v>
                </c:pt>
                <c:pt idx="70">
                  <c:v>0.11381580118249109</c:v>
                </c:pt>
                <c:pt idx="71">
                  <c:v>0.10388796979883851</c:v>
                </c:pt>
                <c:pt idx="72">
                  <c:v>9.5129290084311827E-2</c:v>
                </c:pt>
                <c:pt idx="73">
                  <c:v>8.7335323653103467E-2</c:v>
                </c:pt>
                <c:pt idx="74">
                  <c:v>7.9851694718885827E-2</c:v>
                </c:pt>
                <c:pt idx="75">
                  <c:v>7.2864537758215109E-2</c:v>
                </c:pt>
                <c:pt idx="76">
                  <c:v>6.6527898995881407E-2</c:v>
                </c:pt>
                <c:pt idx="77">
                  <c:v>6.073942813477607E-2</c:v>
                </c:pt>
                <c:pt idx="78">
                  <c:v>5.5621322239014552E-2</c:v>
                </c:pt>
                <c:pt idx="79">
                  <c:v>5.0629447870088051E-2</c:v>
                </c:pt>
                <c:pt idx="80">
                  <c:v>4.6338419178811971E-2</c:v>
                </c:pt>
                <c:pt idx="81">
                  <c:v>4.2474033136904663E-2</c:v>
                </c:pt>
                <c:pt idx="82">
                  <c:v>3.8717510437544664E-2</c:v>
                </c:pt>
                <c:pt idx="83">
                  <c:v>3.5418348542876989E-2</c:v>
                </c:pt>
                <c:pt idx="84">
                  <c:v>3.2405090639946531E-2</c:v>
                </c:pt>
                <c:pt idx="85">
                  <c:v>2.9588324011828898E-2</c:v>
                </c:pt>
                <c:pt idx="86">
                  <c:v>2.7049950445521286E-2</c:v>
                </c:pt>
                <c:pt idx="87">
                  <c:v>2.4721505775130905E-2</c:v>
                </c:pt>
                <c:pt idx="88">
                  <c:v>2.2586898203180588E-2</c:v>
                </c:pt>
                <c:pt idx="89">
                  <c:v>2.0660411915057922E-2</c:v>
                </c:pt>
                <c:pt idx="90">
                  <c:v>1.8912266351586215E-2</c:v>
                </c:pt>
                <c:pt idx="91">
                  <c:v>1.7273345163309601E-2</c:v>
                </c:pt>
                <c:pt idx="92">
                  <c:v>1.5785767132851666E-2</c:v>
                </c:pt>
                <c:pt idx="93">
                  <c:v>1.4420173151760904E-2</c:v>
                </c:pt>
                <c:pt idx="94">
                  <c:v>1.3194143859068811E-2</c:v>
                </c:pt>
                <c:pt idx="95">
                  <c:v>1.2050994385508901E-2</c:v>
                </c:pt>
                <c:pt idx="96">
                  <c:v>1.10210315734407E-2</c:v>
                </c:pt>
                <c:pt idx="97">
                  <c:v>1.00767011130366E-2</c:v>
                </c:pt>
                <c:pt idx="98">
                  <c:v>9.2054091206433871E-3</c:v>
                </c:pt>
                <c:pt idx="99">
                  <c:v>8.4121616607892285E-3</c:v>
                </c:pt>
                <c:pt idx="100">
                  <c:v>7.7046864350422328E-3</c:v>
                </c:pt>
                <c:pt idx="101">
                  <c:v>7.0524811711079136E-3</c:v>
                </c:pt>
                <c:pt idx="102">
                  <c:v>6.4114334569353761E-3</c:v>
                </c:pt>
                <c:pt idx="103">
                  <c:v>5.8771500789801248E-3</c:v>
                </c:pt>
                <c:pt idx="104">
                  <c:v>5.3615062376840784E-3</c:v>
                </c:pt>
                <c:pt idx="105">
                  <c:v>4.9028387738509985E-3</c:v>
                </c:pt>
                <c:pt idx="106">
                  <c:v>4.4945861955972711E-3</c:v>
                </c:pt>
                <c:pt idx="107">
                  <c:v>4.1111816534771814E-3</c:v>
                </c:pt>
                <c:pt idx="108">
                  <c:v>3.7571634573247935E-3</c:v>
                </c:pt>
                <c:pt idx="109">
                  <c:v>3.4333194731479342E-3</c:v>
                </c:pt>
                <c:pt idx="110">
                  <c:v>3.1286838010273865E-3</c:v>
                </c:pt>
                <c:pt idx="111">
                  <c:v>2.8651283087886745E-3</c:v>
                </c:pt>
                <c:pt idx="112">
                  <c:v>2.6197362553810988E-3</c:v>
                </c:pt>
                <c:pt idx="113">
                  <c:v>2.3942408742531176E-3</c:v>
                </c:pt>
                <c:pt idx="114">
                  <c:v>2.188623400312938E-3</c:v>
                </c:pt>
                <c:pt idx="115">
                  <c:v>2.0023025259415252E-3</c:v>
                </c:pt>
                <c:pt idx="116">
                  <c:v>1.8304424156820396E-3</c:v>
                </c:pt>
                <c:pt idx="117">
                  <c:v>1.6736522058795364E-3</c:v>
                </c:pt>
                <c:pt idx="118">
                  <c:v>1.5420795998883601E-3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4130944"/>
        <c:axId val="55534336"/>
      </c:scatterChart>
      <c:valAx>
        <c:axId val="54130944"/>
        <c:scaling>
          <c:orientation val="maxMin"/>
          <c:max val="1"/>
          <c:min val="0"/>
        </c:scaling>
        <c:delete val="0"/>
        <c:axPos val="b"/>
        <c:majorGridlines>
          <c:spPr>
            <a:ln w="3175">
              <a:solidFill>
                <a:srgbClr val="000000"/>
              </a:solidFill>
            </a:ln>
          </c:spPr>
        </c:majorGridlines>
        <c:minorGridlines>
          <c:spPr>
            <a:ln w="3175">
              <a:solidFill>
                <a:srgbClr val="000000"/>
              </a:solidFill>
            </a:ln>
          </c:spPr>
        </c:min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 sz="1000" b="0"/>
                  <a:t>Mercury Saturation, fraction pore space</a:t>
                </a:r>
              </a:p>
            </c:rich>
          </c:tx>
          <c:layout>
            <c:manualLayout>
              <c:xMode val="edge"/>
              <c:yMode val="edge"/>
              <c:x val="0.35575532879017924"/>
              <c:y val="0.96616659759635259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none"/>
        <c:minorTickMark val="none"/>
        <c:tickLblPos val="nextTo"/>
        <c:spPr>
          <a:ln w="3175">
            <a:solidFill>
              <a:srgbClr val="000000"/>
            </a:solidFill>
          </a:ln>
        </c:spPr>
        <c:txPr>
          <a:bodyPr rot="0" vert="horz"/>
          <a:lstStyle/>
          <a:p>
            <a:pPr>
              <a:defRPr sz="1000"/>
            </a:pPr>
            <a:endParaRPr lang="en-US"/>
          </a:p>
        </c:txPr>
        <c:crossAx val="55534336"/>
        <c:crossesAt val="1.0000000000000041E-3"/>
        <c:crossBetween val="midCat"/>
        <c:majorUnit val="0.2"/>
        <c:minorUnit val="0.1"/>
      </c:valAx>
      <c:valAx>
        <c:axId val="55534336"/>
        <c:scaling>
          <c:logBase val="10"/>
          <c:orientation val="minMax"/>
          <c:max val="1000"/>
          <c:min val="1.0000000000000041E-3"/>
        </c:scaling>
        <c:delete val="0"/>
        <c:axPos val="l"/>
        <c:majorGridlines>
          <c:spPr>
            <a:ln w="3175">
              <a:solidFill>
                <a:srgbClr val="000000"/>
              </a:solidFill>
            </a:ln>
          </c:spPr>
        </c:majorGridlines>
        <c:minorGridlines>
          <c:spPr>
            <a:ln w="3175">
              <a:solidFill>
                <a:srgbClr val="000000"/>
              </a:solidFill>
            </a:ln>
          </c:spPr>
        </c:min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 sz="1000" b="0"/>
                  <a:t>Pore Throat Radius, microns</a:t>
                </a:r>
              </a:p>
            </c:rich>
          </c:tx>
          <c:layout>
            <c:manualLayout>
              <c:xMode val="edge"/>
              <c:yMode val="edge"/>
              <c:x val="7.4738415545590941E-3"/>
              <c:y val="0.3784466415382288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none"/>
        <c:minorTickMark val="none"/>
        <c:tickLblPos val="nextTo"/>
        <c:spPr>
          <a:ln w="3175">
            <a:solidFill>
              <a:srgbClr val="000000"/>
            </a:solidFill>
          </a:ln>
        </c:spPr>
        <c:txPr>
          <a:bodyPr rot="0" vert="horz"/>
          <a:lstStyle/>
          <a:p>
            <a:pPr>
              <a:defRPr sz="1000"/>
            </a:pPr>
            <a:endParaRPr lang="en-US"/>
          </a:p>
        </c:txPr>
        <c:crossAx val="54130944"/>
        <c:crosses val="max"/>
        <c:crossBetween val="midCat"/>
        <c:majorUnit val="10"/>
        <c:minorUnit val="10"/>
      </c:valAx>
      <c:spPr>
        <a:solidFill>
          <a:srgbClr val="FFFFFF"/>
        </a:solidFill>
        <a:ln w="12700">
          <a:solidFill>
            <a:srgbClr val="000000"/>
          </a:solidFill>
        </a:ln>
      </c:spPr>
    </c:plotArea>
    <c:legend>
      <c:legendPos val="r"/>
      <c:layout>
        <c:manualLayout>
          <c:xMode val="edge"/>
          <c:yMode val="edge"/>
          <c:x val="0.13303453660220724"/>
          <c:y val="4.5112781954887847E-2"/>
          <c:w val="0.16412698157367714"/>
          <c:h val="0.27514721860789543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</a:ln>
      </c:spPr>
      <c:txPr>
        <a:bodyPr/>
        <a:lstStyle/>
        <a:p>
          <a:pPr>
            <a:defRPr sz="920"/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</a:ln>
  </c:spPr>
  <c:txPr>
    <a:bodyPr/>
    <a:lstStyle/>
    <a:p>
      <a:pPr>
        <a:defRPr sz="1200">
          <a:solidFill>
            <a:srgbClr val="000000"/>
          </a:solidFill>
          <a:latin typeface="Arial"/>
        </a:defRPr>
      </a:pPr>
      <a:endParaRPr lang="en-US"/>
    </a:p>
  </c:txPr>
  <c:printSettings>
    <c:headerFooter/>
    <c:pageMargins b="1" l="0.75000000000000322" r="0.75000000000000322" t="1" header="0.5" footer="0.5"/>
    <c:pageSetup orientation="portrait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c:style val="2"/>
  <c:chart>
    <c:autoTitleDeleted val="1"/>
    <c:plotArea>
      <c:layout>
        <c:manualLayout>
          <c:layoutTarget val="inner"/>
          <c:xMode val="edge"/>
          <c:yMode val="edge"/>
          <c:x val="9.1317365269461298E-2"/>
          <c:y val="3.1328359140477088E-2"/>
          <c:w val="0.87574850299401696"/>
          <c:h val="0.90225674324573957"/>
        </c:manualLayout>
      </c:layout>
      <c:scatterChart>
        <c:scatterStyle val="lineMarker"/>
        <c:varyColors val="0"/>
        <c:ser>
          <c:idx val="1"/>
          <c:order val="0"/>
          <c:tx>
            <c:v>1</c:v>
          </c:tx>
          <c:spPr>
            <a:ln w="12700">
              <a:solidFill>
                <a:srgbClr val="FF0000"/>
              </a:solidFill>
            </a:ln>
          </c:spPr>
          <c:marker>
            <c:symbol val="circle"/>
            <c:size val="5"/>
            <c:spPr>
              <a:solidFill>
                <a:srgbClr val="FF0000"/>
              </a:solidFill>
              <a:ln w="0">
                <a:solidFill>
                  <a:srgbClr val="FF0000"/>
                </a:solidFill>
              </a:ln>
            </c:spPr>
          </c:marker>
          <c:xVal>
            <c:numRef>
              <c:f>Table!$B$17:$B$135</c:f>
              <c:numCache>
                <c:formatCode>0.000</c:formatCode>
                <c:ptCount val="11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1.1361215650074557E-3</c:v>
                </c:pt>
                <c:pt idx="42">
                  <c:v>2.6272811190797413E-3</c:v>
                </c:pt>
                <c:pt idx="43">
                  <c:v>4.9705318469076189E-3</c:v>
                </c:pt>
                <c:pt idx="44">
                  <c:v>8.0948661506781219E-3</c:v>
                </c:pt>
                <c:pt idx="45">
                  <c:v>1.2355322019456079E-2</c:v>
                </c:pt>
                <c:pt idx="46">
                  <c:v>1.9882127387630476E-2</c:v>
                </c:pt>
                <c:pt idx="47">
                  <c:v>3.124334303770503E-2</c:v>
                </c:pt>
                <c:pt idx="48">
                  <c:v>5.275864517503373E-2</c:v>
                </c:pt>
                <c:pt idx="49">
                  <c:v>8.4215011006177648E-2</c:v>
                </c:pt>
                <c:pt idx="50">
                  <c:v>0.13491443584463536</c:v>
                </c:pt>
                <c:pt idx="51">
                  <c:v>0.19463182560533976</c:v>
                </c:pt>
                <c:pt idx="52">
                  <c:v>0.2677696513526947</c:v>
                </c:pt>
                <c:pt idx="53">
                  <c:v>0.33707306681814952</c:v>
                </c:pt>
                <c:pt idx="54">
                  <c:v>0.38173684584250511</c:v>
                </c:pt>
                <c:pt idx="55">
                  <c:v>0.41411631044521763</c:v>
                </c:pt>
                <c:pt idx="56">
                  <c:v>0.44138322800539659</c:v>
                </c:pt>
                <c:pt idx="57">
                  <c:v>0.4655968188596179</c:v>
                </c:pt>
                <c:pt idx="58">
                  <c:v>0.48789320457288932</c:v>
                </c:pt>
                <c:pt idx="59">
                  <c:v>0.50727827877582898</c:v>
                </c:pt>
                <c:pt idx="60">
                  <c:v>0.5262373073918909</c:v>
                </c:pt>
                <c:pt idx="61">
                  <c:v>0.54427323723638421</c:v>
                </c:pt>
                <c:pt idx="62">
                  <c:v>0.56273521266775539</c:v>
                </c:pt>
                <c:pt idx="63">
                  <c:v>0.58070013491443573</c:v>
                </c:pt>
                <c:pt idx="64">
                  <c:v>0.59802598878079949</c:v>
                </c:pt>
                <c:pt idx="65">
                  <c:v>0.61513881985372432</c:v>
                </c:pt>
                <c:pt idx="66">
                  <c:v>0.63196762053539723</c:v>
                </c:pt>
                <c:pt idx="67">
                  <c:v>0.64801533764112751</c:v>
                </c:pt>
                <c:pt idx="68">
                  <c:v>0.66406305474685789</c:v>
                </c:pt>
                <c:pt idx="69">
                  <c:v>0.67989774905914924</c:v>
                </c:pt>
                <c:pt idx="70">
                  <c:v>0.695093374991124</c:v>
                </c:pt>
                <c:pt idx="71">
                  <c:v>0.70964993254278197</c:v>
                </c:pt>
                <c:pt idx="72">
                  <c:v>0.72456152808350482</c:v>
                </c:pt>
                <c:pt idx="73">
                  <c:v>0.73791095647234239</c:v>
                </c:pt>
                <c:pt idx="74">
                  <c:v>0.75168643044805783</c:v>
                </c:pt>
                <c:pt idx="75">
                  <c:v>0.76347369168501023</c:v>
                </c:pt>
                <c:pt idx="76">
                  <c:v>0.77604203649790515</c:v>
                </c:pt>
                <c:pt idx="77">
                  <c:v>0.78790030533267053</c:v>
                </c:pt>
                <c:pt idx="78">
                  <c:v>0.79940353617837101</c:v>
                </c:pt>
                <c:pt idx="79">
                  <c:v>0.81055172903500661</c:v>
                </c:pt>
                <c:pt idx="80">
                  <c:v>0.82091883831569967</c:v>
                </c:pt>
                <c:pt idx="81">
                  <c:v>0.83100191720514083</c:v>
                </c:pt>
                <c:pt idx="82">
                  <c:v>0.84094298089895603</c:v>
                </c:pt>
                <c:pt idx="83">
                  <c:v>0.85045799900589358</c:v>
                </c:pt>
                <c:pt idx="84">
                  <c:v>0.85933394873251423</c:v>
                </c:pt>
                <c:pt idx="85">
                  <c:v>0.86856493644819999</c:v>
                </c:pt>
                <c:pt idx="86">
                  <c:v>0.87729887097919479</c:v>
                </c:pt>
                <c:pt idx="87">
                  <c:v>0.88581978271675066</c:v>
                </c:pt>
                <c:pt idx="88">
                  <c:v>0.89398565646524164</c:v>
                </c:pt>
                <c:pt idx="89">
                  <c:v>0.90243556060498464</c:v>
                </c:pt>
                <c:pt idx="90">
                  <c:v>0.91038841156003691</c:v>
                </c:pt>
                <c:pt idx="91">
                  <c:v>0.91734715614570761</c:v>
                </c:pt>
                <c:pt idx="92">
                  <c:v>0.92402187034012628</c:v>
                </c:pt>
                <c:pt idx="93">
                  <c:v>0.9311936377192358</c:v>
                </c:pt>
                <c:pt idx="94">
                  <c:v>0.93722928353333801</c:v>
                </c:pt>
                <c:pt idx="95">
                  <c:v>0.94361996733650488</c:v>
                </c:pt>
                <c:pt idx="96">
                  <c:v>0.94915855996591625</c:v>
                </c:pt>
                <c:pt idx="97">
                  <c:v>0.95441312220407581</c:v>
                </c:pt>
                <c:pt idx="98">
                  <c:v>0.95988070723567409</c:v>
                </c:pt>
                <c:pt idx="99">
                  <c:v>0.96463821628914292</c:v>
                </c:pt>
                <c:pt idx="100">
                  <c:v>0.96904068735354676</c:v>
                </c:pt>
                <c:pt idx="101">
                  <c:v>0.97358517361357655</c:v>
                </c:pt>
                <c:pt idx="102">
                  <c:v>0.97749059149328976</c:v>
                </c:pt>
                <c:pt idx="103">
                  <c:v>0.98111197898175095</c:v>
                </c:pt>
                <c:pt idx="104">
                  <c:v>0.98359724490520473</c:v>
                </c:pt>
                <c:pt idx="105">
                  <c:v>0.98551445004615479</c:v>
                </c:pt>
                <c:pt idx="106">
                  <c:v>0.98878079954555131</c:v>
                </c:pt>
                <c:pt idx="107">
                  <c:v>0.99105304267556615</c:v>
                </c:pt>
                <c:pt idx="108">
                  <c:v>0.99282823262089048</c:v>
                </c:pt>
                <c:pt idx="109">
                  <c:v>0.99502946815309234</c:v>
                </c:pt>
                <c:pt idx="110">
                  <c:v>0.99687566569622932</c:v>
                </c:pt>
                <c:pt idx="111">
                  <c:v>0.99687566569622932</c:v>
                </c:pt>
                <c:pt idx="112">
                  <c:v>0.99829581765248865</c:v>
                </c:pt>
                <c:pt idx="113">
                  <c:v>0.9993609316196832</c:v>
                </c:pt>
                <c:pt idx="114">
                  <c:v>0.99943193921749618</c:v>
                </c:pt>
                <c:pt idx="115">
                  <c:v>0.99971596960874798</c:v>
                </c:pt>
                <c:pt idx="116">
                  <c:v>0.99971596960874798</c:v>
                </c:pt>
                <c:pt idx="117">
                  <c:v>1</c:v>
                </c:pt>
                <c:pt idx="118">
                  <c:v>1</c:v>
                </c:pt>
              </c:numCache>
            </c:numRef>
          </c:xVal>
          <c:yVal>
            <c:numRef>
              <c:f>Table!$A$17:$A$135</c:f>
              <c:numCache>
                <c:formatCode>????0.00</c:formatCode>
                <c:ptCount val="119"/>
                <c:pt idx="0">
                  <c:v>1.5251665115356445</c:v>
                </c:pt>
                <c:pt idx="1">
                  <c:v>1.6010434627532959</c:v>
                </c:pt>
                <c:pt idx="2">
                  <c:v>1.822029709815979</c:v>
                </c:pt>
                <c:pt idx="3">
                  <c:v>2.0197198390960693</c:v>
                </c:pt>
                <c:pt idx="4">
                  <c:v>2.1800045967102051</c:v>
                </c:pt>
                <c:pt idx="5">
                  <c:v>2.3738393783569336</c:v>
                </c:pt>
                <c:pt idx="6">
                  <c:v>2.593677282333374</c:v>
                </c:pt>
                <c:pt idx="7">
                  <c:v>2.8300850391387939</c:v>
                </c:pt>
                <c:pt idx="8">
                  <c:v>3.0941364765167236</c:v>
                </c:pt>
                <c:pt idx="9">
                  <c:v>3.3660628795623779</c:v>
                </c:pt>
                <c:pt idx="10">
                  <c:v>3.7039406299591064</c:v>
                </c:pt>
                <c:pt idx="11">
                  <c:v>4.0441150665283203</c:v>
                </c:pt>
                <c:pt idx="12">
                  <c:v>4.420710563659668</c:v>
                </c:pt>
                <c:pt idx="13">
                  <c:v>4.835777759552002</c:v>
                </c:pt>
                <c:pt idx="14">
                  <c:v>5.2756175994873047</c:v>
                </c:pt>
                <c:pt idx="15">
                  <c:v>5.7682843208312988</c:v>
                </c:pt>
                <c:pt idx="16">
                  <c:v>6.3048362731933594</c:v>
                </c:pt>
                <c:pt idx="17">
                  <c:v>6.9050431251525879</c:v>
                </c:pt>
                <c:pt idx="18">
                  <c:v>7.5520882606506348</c:v>
                </c:pt>
                <c:pt idx="19">
                  <c:v>8.2457265853881836</c:v>
                </c:pt>
                <c:pt idx="20">
                  <c:v>9.0223779678344727</c:v>
                </c:pt>
                <c:pt idx="21">
                  <c:v>9.8756437301635742</c:v>
                </c:pt>
                <c:pt idx="22">
                  <c:v>10.786002159118652</c:v>
                </c:pt>
                <c:pt idx="23">
                  <c:v>11.88691520690918</c:v>
                </c:pt>
                <c:pt idx="24">
                  <c:v>12.87938404083252</c:v>
                </c:pt>
                <c:pt idx="25">
                  <c:v>14.18340015411377</c:v>
                </c:pt>
                <c:pt idx="26">
                  <c:v>15.473307609558105</c:v>
                </c:pt>
                <c:pt idx="27">
                  <c:v>16.871246337890625</c:v>
                </c:pt>
                <c:pt idx="28">
                  <c:v>18.465974807739258</c:v>
                </c:pt>
                <c:pt idx="29">
                  <c:v>20.259786605834961</c:v>
                </c:pt>
                <c:pt idx="30">
                  <c:v>22.160892486572266</c:v>
                </c:pt>
                <c:pt idx="31">
                  <c:v>24.256324768066406</c:v>
                </c:pt>
                <c:pt idx="32">
                  <c:v>26.599403381347656</c:v>
                </c:pt>
                <c:pt idx="33">
                  <c:v>28.96766471862793</c:v>
                </c:pt>
                <c:pt idx="34">
                  <c:v>29.789762496948242</c:v>
                </c:pt>
                <c:pt idx="35">
                  <c:v>32.547290802001953</c:v>
                </c:pt>
                <c:pt idx="36">
                  <c:v>36.365528106689453</c:v>
                </c:pt>
                <c:pt idx="37">
                  <c:v>40.300357818603516</c:v>
                </c:pt>
                <c:pt idx="38">
                  <c:v>44.236320495605469</c:v>
                </c:pt>
                <c:pt idx="39">
                  <c:v>49.353641510009766</c:v>
                </c:pt>
                <c:pt idx="40">
                  <c:v>52.029392242431641</c:v>
                </c:pt>
                <c:pt idx="41">
                  <c:v>58.829620361328125</c:v>
                </c:pt>
                <c:pt idx="42">
                  <c:v>63.844455718994141</c:v>
                </c:pt>
                <c:pt idx="43">
                  <c:v>70.829780578613281</c:v>
                </c:pt>
                <c:pt idx="44">
                  <c:v>75.756050109863281</c:v>
                </c:pt>
                <c:pt idx="45">
                  <c:v>82.74456787109375</c:v>
                </c:pt>
                <c:pt idx="46">
                  <c:v>92.042472839355469</c:v>
                </c:pt>
                <c:pt idx="47">
                  <c:v>101.33615875244141</c:v>
                </c:pt>
                <c:pt idx="48">
                  <c:v>110.55809020996094</c:v>
                </c:pt>
                <c:pt idx="49">
                  <c:v>121.01509094238281</c:v>
                </c:pt>
                <c:pt idx="50">
                  <c:v>132.60713195800781</c:v>
                </c:pt>
                <c:pt idx="51">
                  <c:v>144.85725402832031</c:v>
                </c:pt>
                <c:pt idx="52">
                  <c:v>158.28253173828125</c:v>
                </c:pt>
                <c:pt idx="53">
                  <c:v>173.85716247558594</c:v>
                </c:pt>
                <c:pt idx="54">
                  <c:v>190.02742004394531</c:v>
                </c:pt>
                <c:pt idx="55">
                  <c:v>207.82868957519531</c:v>
                </c:pt>
                <c:pt idx="56">
                  <c:v>227.32835388183594</c:v>
                </c:pt>
                <c:pt idx="57">
                  <c:v>250.06832885742188</c:v>
                </c:pt>
                <c:pt idx="58">
                  <c:v>273.1697998046875</c:v>
                </c:pt>
                <c:pt idx="59">
                  <c:v>299.19882202148437</c:v>
                </c:pt>
                <c:pt idx="60">
                  <c:v>327.37091064453125</c:v>
                </c:pt>
                <c:pt idx="61">
                  <c:v>357.63165283203125</c:v>
                </c:pt>
                <c:pt idx="62">
                  <c:v>391.69168090820312</c:v>
                </c:pt>
                <c:pt idx="63">
                  <c:v>428.64453125</c:v>
                </c:pt>
                <c:pt idx="64">
                  <c:v>469.18609619140625</c:v>
                </c:pt>
                <c:pt idx="65">
                  <c:v>513.0238037109375</c:v>
                </c:pt>
                <c:pt idx="66">
                  <c:v>561.31060791015625</c:v>
                </c:pt>
                <c:pt idx="67">
                  <c:v>613.4918212890625</c:v>
                </c:pt>
                <c:pt idx="68">
                  <c:v>671.8355712890625</c:v>
                </c:pt>
                <c:pt idx="69">
                  <c:v>734.88519287109375</c:v>
                </c:pt>
                <c:pt idx="70">
                  <c:v>804.34393310546875</c:v>
                </c:pt>
                <c:pt idx="71">
                  <c:v>879.191162109375</c:v>
                </c:pt>
                <c:pt idx="72">
                  <c:v>962.5634765625</c:v>
                </c:pt>
                <c:pt idx="73">
                  <c:v>1048.7110595703125</c:v>
                </c:pt>
                <c:pt idx="74">
                  <c:v>1148.220458984375</c:v>
                </c:pt>
                <c:pt idx="75">
                  <c:v>1258.919677734375</c:v>
                </c:pt>
                <c:pt idx="76">
                  <c:v>1378.8270263671875</c:v>
                </c:pt>
                <c:pt idx="77">
                  <c:v>1508.72509765625</c:v>
                </c:pt>
                <c:pt idx="78">
                  <c:v>1646.81640625</c:v>
                </c:pt>
                <c:pt idx="79">
                  <c:v>1809.461669921875</c:v>
                </c:pt>
                <c:pt idx="80">
                  <c:v>1977.94140625</c:v>
                </c:pt>
                <c:pt idx="81">
                  <c:v>2157.510009765625</c:v>
                </c:pt>
                <c:pt idx="82">
                  <c:v>2367.6796875</c:v>
                </c:pt>
                <c:pt idx="83">
                  <c:v>2587.6376953125</c:v>
                </c:pt>
                <c:pt idx="84">
                  <c:v>2827.42529296875</c:v>
                </c:pt>
                <c:pt idx="85">
                  <c:v>3097.25341796875</c:v>
                </c:pt>
                <c:pt idx="86">
                  <c:v>3385.676513671875</c:v>
                </c:pt>
                <c:pt idx="87">
                  <c:v>3706.512451171875</c:v>
                </c:pt>
                <c:pt idx="88">
                  <c:v>4056.633544921875</c:v>
                </c:pt>
                <c:pt idx="89">
                  <c:v>4435.4072265625</c:v>
                </c:pt>
                <c:pt idx="90">
                  <c:v>4846.27099609375</c:v>
                </c:pt>
                <c:pt idx="91">
                  <c:v>5304.39208984375</c:v>
                </c:pt>
                <c:pt idx="92">
                  <c:v>5802.82958984375</c:v>
                </c:pt>
                <c:pt idx="93">
                  <c:v>6354.45751953125</c:v>
                </c:pt>
                <c:pt idx="94">
                  <c:v>6942.32373046875</c:v>
                </c:pt>
                <c:pt idx="95">
                  <c:v>7602.279296875</c:v>
                </c:pt>
                <c:pt idx="96">
                  <c:v>8312.2763671875</c:v>
                </c:pt>
                <c:pt idx="97">
                  <c:v>9092.6796875</c:v>
                </c:pt>
                <c:pt idx="98">
                  <c:v>9952.1494140625</c:v>
                </c:pt>
                <c:pt idx="99">
                  <c:v>10890.7373046875</c:v>
                </c:pt>
                <c:pt idx="100">
                  <c:v>11893.5537109375</c:v>
                </c:pt>
                <c:pt idx="101">
                  <c:v>12993.28515625</c:v>
                </c:pt>
                <c:pt idx="102">
                  <c:v>14291.5283203125</c:v>
                </c:pt>
                <c:pt idx="103">
                  <c:v>15592.9521484375</c:v>
                </c:pt>
                <c:pt idx="104">
                  <c:v>17093.080078125</c:v>
                </c:pt>
                <c:pt idx="105">
                  <c:v>18689.7109375</c:v>
                </c:pt>
                <c:pt idx="106">
                  <c:v>20388.09765625</c:v>
                </c:pt>
                <c:pt idx="107">
                  <c:v>22293.357421875</c:v>
                </c:pt>
                <c:pt idx="108">
                  <c:v>24394.859375</c:v>
                </c:pt>
                <c:pt idx="109">
                  <c:v>26696.29296875</c:v>
                </c:pt>
                <c:pt idx="110">
                  <c:v>29294.11328125</c:v>
                </c:pt>
                <c:pt idx="111">
                  <c:v>31996.6171875</c:v>
                </c:pt>
                <c:pt idx="112">
                  <c:v>34997.03515625</c:v>
                </c:pt>
                <c:pt idx="113">
                  <c:v>38286.2265625</c:v>
                </c:pt>
                <c:pt idx="114">
                  <c:v>41872.48046875</c:v>
                </c:pt>
                <c:pt idx="115">
                  <c:v>45770.72265625</c:v>
                </c:pt>
                <c:pt idx="116">
                  <c:v>50071.546875</c:v>
                </c:pt>
                <c:pt idx="117">
                  <c:v>54771.05078125</c:v>
                </c:pt>
                <c:pt idx="118">
                  <c:v>59468.6875</c:v>
                </c:pt>
              </c:numCache>
            </c:numRef>
          </c:yVal>
          <c:smooth val="0"/>
        </c:ser>
        <c:ser>
          <c:idx val="2"/>
          <c:order val="1"/>
          <c:tx>
            <c:v>2</c:v>
          </c:tx>
          <c:spPr>
            <a:ln w="12700">
              <a:solidFill>
                <a:srgbClr val="0000FF"/>
              </a:solidFill>
            </a:ln>
          </c:spPr>
          <c:marker>
            <c:symbol val="circle"/>
            <c:size val="5"/>
            <c:spPr>
              <a:solidFill>
                <a:srgbClr val="0000FF"/>
              </a:solidFill>
              <a:ln w="0">
                <a:solidFill>
                  <a:srgbClr val="0000FF"/>
                </a:solidFill>
              </a:ln>
            </c:spPr>
          </c:marker>
          <c:xVal>
            <c:numRef>
              <c:f>Table!$B$137:$B$254</c:f>
              <c:numCache>
                <c:formatCode>0.000</c:formatCode>
                <c:ptCount val="1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1.3435442697836894E-4</c:v>
                </c:pt>
                <c:pt idx="40">
                  <c:v>3.3588606744592236E-4</c:v>
                </c:pt>
                <c:pt idx="41">
                  <c:v>6.7177213489184472E-4</c:v>
                </c:pt>
                <c:pt idx="42">
                  <c:v>1.007658202337767E-3</c:v>
                </c:pt>
                <c:pt idx="43">
                  <c:v>2.0824936181647186E-3</c:v>
                </c:pt>
                <c:pt idx="44">
                  <c:v>3.0229746070133011E-3</c:v>
                </c:pt>
                <c:pt idx="45">
                  <c:v>5.9115947870482339E-3</c:v>
                </c:pt>
                <c:pt idx="46">
                  <c:v>9.5391643154641957E-3</c:v>
                </c:pt>
                <c:pt idx="47">
                  <c:v>1.6324062877871824E-2</c:v>
                </c:pt>
                <c:pt idx="48">
                  <c:v>2.8012898024989925E-2</c:v>
                </c:pt>
                <c:pt idx="49">
                  <c:v>5.0853150611312646E-2</c:v>
                </c:pt>
                <c:pt idx="50">
                  <c:v>9.7406959559317483E-2</c:v>
                </c:pt>
                <c:pt idx="51">
                  <c:v>0.17083165390299612</c:v>
                </c:pt>
                <c:pt idx="52">
                  <c:v>0.26004299341663312</c:v>
                </c:pt>
                <c:pt idx="53">
                  <c:v>0.34831385194142145</c:v>
                </c:pt>
                <c:pt idx="54">
                  <c:v>0.40877334408168753</c:v>
                </c:pt>
                <c:pt idx="55">
                  <c:v>0.43745801424156927</c:v>
                </c:pt>
                <c:pt idx="56">
                  <c:v>0.46090286174929468</c:v>
                </c:pt>
                <c:pt idx="57">
                  <c:v>0.48038425366115811</c:v>
                </c:pt>
                <c:pt idx="58">
                  <c:v>0.49939540507859731</c:v>
                </c:pt>
                <c:pt idx="59">
                  <c:v>0.51679430337229615</c:v>
                </c:pt>
                <c:pt idx="60">
                  <c:v>0.5335886067445923</c:v>
                </c:pt>
                <c:pt idx="61">
                  <c:v>0.55051726454386674</c:v>
                </c:pt>
                <c:pt idx="62">
                  <c:v>0.56724439070267374</c:v>
                </c:pt>
                <c:pt idx="63">
                  <c:v>0.58356845358054554</c:v>
                </c:pt>
                <c:pt idx="64">
                  <c:v>0.5995566303909714</c:v>
                </c:pt>
                <c:pt idx="65">
                  <c:v>0.6158806932688432</c:v>
                </c:pt>
                <c:pt idx="66">
                  <c:v>0.63099556630390974</c:v>
                </c:pt>
                <c:pt idx="67">
                  <c:v>0.64678221147386805</c:v>
                </c:pt>
                <c:pt idx="68">
                  <c:v>0.66169555286846704</c:v>
                </c:pt>
                <c:pt idx="69">
                  <c:v>0.67674324869004443</c:v>
                </c:pt>
                <c:pt idx="70">
                  <c:v>0.69085046352277313</c:v>
                </c:pt>
                <c:pt idx="71">
                  <c:v>0.70462179228805588</c:v>
                </c:pt>
                <c:pt idx="72">
                  <c:v>0.71772134891844686</c:v>
                </c:pt>
                <c:pt idx="73">
                  <c:v>0.73095525997581634</c:v>
                </c:pt>
                <c:pt idx="74">
                  <c:v>0.7437861077522504</c:v>
                </c:pt>
                <c:pt idx="75">
                  <c:v>0.75628106946123874</c:v>
                </c:pt>
                <c:pt idx="76">
                  <c:v>0.76830579067580274</c:v>
                </c:pt>
                <c:pt idx="77">
                  <c:v>0.77979309418245335</c:v>
                </c:pt>
                <c:pt idx="78">
                  <c:v>0.7914819293295714</c:v>
                </c:pt>
                <c:pt idx="79">
                  <c:v>0.80169286577992749</c:v>
                </c:pt>
                <c:pt idx="80">
                  <c:v>0.81176944780330507</c:v>
                </c:pt>
                <c:pt idx="81">
                  <c:v>0.8224506247480855</c:v>
                </c:pt>
                <c:pt idx="82">
                  <c:v>0.83205696627703885</c:v>
                </c:pt>
                <c:pt idx="83">
                  <c:v>0.84152895337901379</c:v>
                </c:pt>
                <c:pt idx="84">
                  <c:v>0.8513368265484349</c:v>
                </c:pt>
                <c:pt idx="85">
                  <c:v>0.86054010479645304</c:v>
                </c:pt>
                <c:pt idx="86">
                  <c:v>0.86967620583098215</c:v>
                </c:pt>
                <c:pt idx="87">
                  <c:v>0.87800618030364097</c:v>
                </c:pt>
                <c:pt idx="88">
                  <c:v>0.88647050920327841</c:v>
                </c:pt>
                <c:pt idx="89">
                  <c:v>0.89493483810291552</c:v>
                </c:pt>
                <c:pt idx="90">
                  <c:v>0.90279457208115022</c:v>
                </c:pt>
                <c:pt idx="91">
                  <c:v>0.91085583769985234</c:v>
                </c:pt>
                <c:pt idx="92">
                  <c:v>0.91844686282413013</c:v>
                </c:pt>
                <c:pt idx="93">
                  <c:v>0.92556764745398357</c:v>
                </c:pt>
                <c:pt idx="94">
                  <c:v>0.93255407765685894</c:v>
                </c:pt>
                <c:pt idx="95">
                  <c:v>0.93900309015182049</c:v>
                </c:pt>
                <c:pt idx="96">
                  <c:v>0.94531774821980386</c:v>
                </c:pt>
                <c:pt idx="97">
                  <c:v>0.95122934300685202</c:v>
                </c:pt>
                <c:pt idx="98">
                  <c:v>0.95633481123203012</c:v>
                </c:pt>
                <c:pt idx="99">
                  <c:v>0.96157463388418651</c:v>
                </c:pt>
                <c:pt idx="100">
                  <c:v>0.96627703882842941</c:v>
                </c:pt>
                <c:pt idx="101">
                  <c:v>0.97111379819965071</c:v>
                </c:pt>
                <c:pt idx="102">
                  <c:v>0.97487572215504514</c:v>
                </c:pt>
                <c:pt idx="103">
                  <c:v>0.97830176004299341</c:v>
                </c:pt>
                <c:pt idx="104">
                  <c:v>0.98172779793094189</c:v>
                </c:pt>
                <c:pt idx="105">
                  <c:v>0.98495230417842272</c:v>
                </c:pt>
                <c:pt idx="106">
                  <c:v>0.98777374714496846</c:v>
                </c:pt>
                <c:pt idx="107">
                  <c:v>0.99025930404406826</c:v>
                </c:pt>
                <c:pt idx="108">
                  <c:v>0.99261050651618976</c:v>
                </c:pt>
                <c:pt idx="109">
                  <c:v>0.99428993685341938</c:v>
                </c:pt>
                <c:pt idx="110">
                  <c:v>0.99563348112320305</c:v>
                </c:pt>
                <c:pt idx="111">
                  <c:v>0.99704420260647586</c:v>
                </c:pt>
                <c:pt idx="112">
                  <c:v>0.99832056966277039</c:v>
                </c:pt>
                <c:pt idx="113">
                  <c:v>0.99926105065161908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</c:numCache>
            </c:numRef>
          </c:xVal>
          <c:yVal>
            <c:numRef>
              <c:f>Table!$A$137:$A$254</c:f>
              <c:numCache>
                <c:formatCode>????0.00</c:formatCode>
                <c:ptCount val="118"/>
                <c:pt idx="0">
                  <c:v>1.5249248743057251</c:v>
                </c:pt>
                <c:pt idx="1">
                  <c:v>1.5977315902709961</c:v>
                </c:pt>
                <c:pt idx="2">
                  <c:v>1.8203334808349609</c:v>
                </c:pt>
                <c:pt idx="3">
                  <c:v>2.0241596698760986</c:v>
                </c:pt>
                <c:pt idx="4">
                  <c:v>2.1758403778076172</c:v>
                </c:pt>
                <c:pt idx="5">
                  <c:v>2.3755669593811035</c:v>
                </c:pt>
                <c:pt idx="6">
                  <c:v>2.5893959999084473</c:v>
                </c:pt>
                <c:pt idx="7">
                  <c:v>2.8291335105895996</c:v>
                </c:pt>
                <c:pt idx="8">
                  <c:v>3.0863349437713623</c:v>
                </c:pt>
                <c:pt idx="9">
                  <c:v>3.3701012134552002</c:v>
                </c:pt>
                <c:pt idx="10">
                  <c:v>3.6953539848327637</c:v>
                </c:pt>
                <c:pt idx="11">
                  <c:v>4.0451216697692871</c:v>
                </c:pt>
                <c:pt idx="12">
                  <c:v>4.4270291328430176</c:v>
                </c:pt>
                <c:pt idx="13">
                  <c:v>4.8337798118591309</c:v>
                </c:pt>
                <c:pt idx="14">
                  <c:v>5.2766876220703125</c:v>
                </c:pt>
                <c:pt idx="15">
                  <c:v>5.7668213844299316</c:v>
                </c:pt>
                <c:pt idx="16">
                  <c:v>6.3062310218811035</c:v>
                </c:pt>
                <c:pt idx="17">
                  <c:v>6.8991799354553223</c:v>
                </c:pt>
                <c:pt idx="18">
                  <c:v>7.5447664260864258</c:v>
                </c:pt>
                <c:pt idx="19">
                  <c:v>8.2520084381103516</c:v>
                </c:pt>
                <c:pt idx="20">
                  <c:v>9.0297622680664062</c:v>
                </c:pt>
                <c:pt idx="21">
                  <c:v>9.8781089782714844</c:v>
                </c:pt>
                <c:pt idx="22">
                  <c:v>10.786225318908691</c:v>
                </c:pt>
                <c:pt idx="23">
                  <c:v>11.885378837585449</c:v>
                </c:pt>
                <c:pt idx="24">
                  <c:v>12.882453918457031</c:v>
                </c:pt>
                <c:pt idx="25">
                  <c:v>14.181661605834961</c:v>
                </c:pt>
                <c:pt idx="26">
                  <c:v>15.471358299255371</c:v>
                </c:pt>
                <c:pt idx="27">
                  <c:v>16.87403678894043</c:v>
                </c:pt>
                <c:pt idx="28">
                  <c:v>18.469144821166992</c:v>
                </c:pt>
                <c:pt idx="29">
                  <c:v>20.256845474243164</c:v>
                </c:pt>
                <c:pt idx="30">
                  <c:v>22.157611846923828</c:v>
                </c:pt>
                <c:pt idx="31">
                  <c:v>24.253019332885742</c:v>
                </c:pt>
                <c:pt idx="32">
                  <c:v>26.609401702880859</c:v>
                </c:pt>
                <c:pt idx="33">
                  <c:v>28.998825073242188</c:v>
                </c:pt>
                <c:pt idx="34">
                  <c:v>34.061103820800781</c:v>
                </c:pt>
                <c:pt idx="35">
                  <c:v>35.878890991210938</c:v>
                </c:pt>
                <c:pt idx="36">
                  <c:v>41.154167175292969</c:v>
                </c:pt>
                <c:pt idx="37">
                  <c:v>44.222831726074219</c:v>
                </c:pt>
                <c:pt idx="38">
                  <c:v>48.779834747314453</c:v>
                </c:pt>
                <c:pt idx="39">
                  <c:v>53.356285095214844</c:v>
                </c:pt>
                <c:pt idx="40">
                  <c:v>57.480136871337891</c:v>
                </c:pt>
                <c:pt idx="41">
                  <c:v>64.225112915039062</c:v>
                </c:pt>
                <c:pt idx="42">
                  <c:v>69.889259338378906</c:v>
                </c:pt>
                <c:pt idx="43">
                  <c:v>76.796829223632812</c:v>
                </c:pt>
                <c:pt idx="44">
                  <c:v>84.046318054199219</c:v>
                </c:pt>
                <c:pt idx="45">
                  <c:v>92.575828552246094</c:v>
                </c:pt>
                <c:pt idx="46">
                  <c:v>100.6356201171875</c:v>
                </c:pt>
                <c:pt idx="47">
                  <c:v>110.51468658447266</c:v>
                </c:pt>
                <c:pt idx="48">
                  <c:v>120.59219360351562</c:v>
                </c:pt>
                <c:pt idx="49">
                  <c:v>132.11007690429687</c:v>
                </c:pt>
                <c:pt idx="50">
                  <c:v>144.09347534179687</c:v>
                </c:pt>
                <c:pt idx="51">
                  <c:v>158.19163513183594</c:v>
                </c:pt>
                <c:pt idx="52">
                  <c:v>173.4166259765625</c:v>
                </c:pt>
                <c:pt idx="53">
                  <c:v>189.05926513671875</c:v>
                </c:pt>
                <c:pt idx="54">
                  <c:v>207.76878356933594</c:v>
                </c:pt>
                <c:pt idx="55">
                  <c:v>227.29307556152344</c:v>
                </c:pt>
                <c:pt idx="56">
                  <c:v>249.35258483886719</c:v>
                </c:pt>
                <c:pt idx="57">
                  <c:v>272.24588012695312</c:v>
                </c:pt>
                <c:pt idx="58">
                  <c:v>298.0125732421875</c:v>
                </c:pt>
                <c:pt idx="59">
                  <c:v>327.05337524414062</c:v>
                </c:pt>
                <c:pt idx="60">
                  <c:v>357.46517944335937</c:v>
                </c:pt>
                <c:pt idx="61">
                  <c:v>391.24301147460937</c:v>
                </c:pt>
                <c:pt idx="62">
                  <c:v>427.23556518554688</c:v>
                </c:pt>
                <c:pt idx="63">
                  <c:v>468.82559204101562</c:v>
                </c:pt>
                <c:pt idx="64">
                  <c:v>512.408935546875</c:v>
                </c:pt>
                <c:pt idx="65">
                  <c:v>561.71441650390625</c:v>
                </c:pt>
                <c:pt idx="66">
                  <c:v>612.82550048828125</c:v>
                </c:pt>
                <c:pt idx="67">
                  <c:v>671.81829833984375</c:v>
                </c:pt>
                <c:pt idx="68">
                  <c:v>733.8936767578125</c:v>
                </c:pt>
                <c:pt idx="69">
                  <c:v>803.9598388671875</c:v>
                </c:pt>
                <c:pt idx="70">
                  <c:v>879.97943115234375</c:v>
                </c:pt>
                <c:pt idx="71">
                  <c:v>963.4012451171875</c:v>
                </c:pt>
                <c:pt idx="72">
                  <c:v>1050.0135498046875</c:v>
                </c:pt>
                <c:pt idx="73">
                  <c:v>1147.9376220703125</c:v>
                </c:pt>
                <c:pt idx="74">
                  <c:v>1258.552734375</c:v>
                </c:pt>
                <c:pt idx="75">
                  <c:v>1378.177490234375</c:v>
                </c:pt>
                <c:pt idx="76">
                  <c:v>1507.92822265625</c:v>
                </c:pt>
                <c:pt idx="77">
                  <c:v>1647.707275390625</c:v>
                </c:pt>
                <c:pt idx="78">
                  <c:v>1807.1123046875</c:v>
                </c:pt>
                <c:pt idx="79">
                  <c:v>1978.6900634765625</c:v>
                </c:pt>
                <c:pt idx="80">
                  <c:v>2157.361572265625</c:v>
                </c:pt>
                <c:pt idx="81">
                  <c:v>2369.808837890625</c:v>
                </c:pt>
                <c:pt idx="82">
                  <c:v>2585.778076171875</c:v>
                </c:pt>
                <c:pt idx="83">
                  <c:v>2828.619384765625</c:v>
                </c:pt>
                <c:pt idx="84">
                  <c:v>3100.37841796875</c:v>
                </c:pt>
                <c:pt idx="85">
                  <c:v>3386.87060546875</c:v>
                </c:pt>
                <c:pt idx="86">
                  <c:v>3707.85498046875</c:v>
                </c:pt>
                <c:pt idx="87">
                  <c:v>4058.780517578125</c:v>
                </c:pt>
                <c:pt idx="88">
                  <c:v>4432.607421875</c:v>
                </c:pt>
                <c:pt idx="89">
                  <c:v>4844.89794921875</c:v>
                </c:pt>
                <c:pt idx="90">
                  <c:v>5304.9794921875</c:v>
                </c:pt>
                <c:pt idx="91">
                  <c:v>5803.25048828125</c:v>
                </c:pt>
                <c:pt idx="92">
                  <c:v>6353.1337890625</c:v>
                </c:pt>
                <c:pt idx="93">
                  <c:v>6942.1123046875</c:v>
                </c:pt>
                <c:pt idx="94">
                  <c:v>7603.11865234375</c:v>
                </c:pt>
                <c:pt idx="95">
                  <c:v>8314.5078125</c:v>
                </c:pt>
                <c:pt idx="96">
                  <c:v>9090.8046875</c:v>
                </c:pt>
                <c:pt idx="97">
                  <c:v>9952.6162109375</c:v>
                </c:pt>
                <c:pt idx="98">
                  <c:v>10884.8642578125</c:v>
                </c:pt>
                <c:pt idx="99">
                  <c:v>11892.8310546875</c:v>
                </c:pt>
                <c:pt idx="100">
                  <c:v>12992.2548828125</c:v>
                </c:pt>
                <c:pt idx="101">
                  <c:v>14291.4453125</c:v>
                </c:pt>
                <c:pt idx="102">
                  <c:v>15593.5263671875</c:v>
                </c:pt>
                <c:pt idx="103">
                  <c:v>17093.470703125</c:v>
                </c:pt>
                <c:pt idx="104">
                  <c:v>18690.732421875</c:v>
                </c:pt>
                <c:pt idx="105">
                  <c:v>20386.40234375</c:v>
                </c:pt>
                <c:pt idx="106">
                  <c:v>22293.76171875</c:v>
                </c:pt>
                <c:pt idx="107">
                  <c:v>24394.078125</c:v>
                </c:pt>
                <c:pt idx="108">
                  <c:v>26694.287109375</c:v>
                </c:pt>
                <c:pt idx="109">
                  <c:v>29294.814453125</c:v>
                </c:pt>
                <c:pt idx="110">
                  <c:v>31996.39453125</c:v>
                </c:pt>
                <c:pt idx="111">
                  <c:v>34994.26171875</c:v>
                </c:pt>
                <c:pt idx="112">
                  <c:v>38273.91015625</c:v>
                </c:pt>
                <c:pt idx="113">
                  <c:v>41869.5703125</c:v>
                </c:pt>
                <c:pt idx="114">
                  <c:v>45769.8203125</c:v>
                </c:pt>
                <c:pt idx="115">
                  <c:v>50070.6953125</c:v>
                </c:pt>
                <c:pt idx="116">
                  <c:v>54767.6796875</c:v>
                </c:pt>
                <c:pt idx="117">
                  <c:v>59465.51171875</c:v>
                </c:pt>
              </c:numCache>
            </c:numRef>
          </c:yVal>
          <c:smooth val="0"/>
        </c:ser>
        <c:ser>
          <c:idx val="3"/>
          <c:order val="2"/>
          <c:tx>
            <c:v>3</c:v>
          </c:tx>
          <c:spPr>
            <a:ln w="12700">
              <a:solidFill>
                <a:srgbClr val="00FF00"/>
              </a:solidFill>
            </a:ln>
          </c:spPr>
          <c:marker>
            <c:symbol val="circle"/>
            <c:size val="5"/>
            <c:spPr>
              <a:solidFill>
                <a:srgbClr val="00FF00"/>
              </a:solidFill>
              <a:ln w="0">
                <a:solidFill>
                  <a:srgbClr val="00FF00"/>
                </a:solidFill>
              </a:ln>
            </c:spPr>
          </c:marker>
          <c:xVal>
            <c:numRef>
              <c:f>Table!$B$256:$B$373</c:f>
              <c:numCache>
                <c:formatCode>0.000</c:formatCode>
                <c:ptCount val="1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6.5479308538501837E-5</c:v>
                </c:pt>
                <c:pt idx="36">
                  <c:v>6.5479308538501837E-5</c:v>
                </c:pt>
                <c:pt idx="37">
                  <c:v>6.5479308538501837E-5</c:v>
                </c:pt>
                <c:pt idx="38">
                  <c:v>6.5479308538501837E-5</c:v>
                </c:pt>
                <c:pt idx="39">
                  <c:v>1.9643792561550551E-4</c:v>
                </c:pt>
                <c:pt idx="40">
                  <c:v>3.9287585123101102E-4</c:v>
                </c:pt>
                <c:pt idx="41">
                  <c:v>7.8575170246202204E-4</c:v>
                </c:pt>
                <c:pt idx="42">
                  <c:v>1.0476689366160294E-3</c:v>
                </c:pt>
                <c:pt idx="43">
                  <c:v>1.4405447878470406E-3</c:v>
                </c:pt>
                <c:pt idx="44">
                  <c:v>1.9643792561550551E-3</c:v>
                </c:pt>
                <c:pt idx="45">
                  <c:v>3.1430068098480882E-3</c:v>
                </c:pt>
                <c:pt idx="46">
                  <c:v>4.7145102147721323E-3</c:v>
                </c:pt>
                <c:pt idx="47">
                  <c:v>7.7265584075432167E-3</c:v>
                </c:pt>
                <c:pt idx="48">
                  <c:v>1.2637506547930855E-2</c:v>
                </c:pt>
                <c:pt idx="49">
                  <c:v>2.272132006286014E-2</c:v>
                </c:pt>
                <c:pt idx="50">
                  <c:v>4.0990047145102154E-2</c:v>
                </c:pt>
                <c:pt idx="51">
                  <c:v>7.5366684127815609E-2</c:v>
                </c:pt>
                <c:pt idx="52">
                  <c:v>0.125</c:v>
                </c:pt>
                <c:pt idx="53">
                  <c:v>0.18360398114195914</c:v>
                </c:pt>
                <c:pt idx="54">
                  <c:v>0.24705343111576744</c:v>
                </c:pt>
                <c:pt idx="55">
                  <c:v>0.30853850183342069</c:v>
                </c:pt>
                <c:pt idx="56">
                  <c:v>0.36805919329491887</c:v>
                </c:pt>
                <c:pt idx="57">
                  <c:v>0.40498952331063393</c:v>
                </c:pt>
                <c:pt idx="58">
                  <c:v>0.43170508119434264</c:v>
                </c:pt>
                <c:pt idx="59">
                  <c:v>0.45501571503404925</c:v>
                </c:pt>
                <c:pt idx="60">
                  <c:v>0.47767155578837095</c:v>
                </c:pt>
                <c:pt idx="61">
                  <c:v>0.49875589313776852</c:v>
                </c:pt>
                <c:pt idx="62">
                  <c:v>0.51905447878470401</c:v>
                </c:pt>
                <c:pt idx="63">
                  <c:v>0.53856731272917757</c:v>
                </c:pt>
                <c:pt idx="64">
                  <c:v>0.55716343635411214</c:v>
                </c:pt>
                <c:pt idx="65">
                  <c:v>0.57530120481927716</c:v>
                </c:pt>
                <c:pt idx="66">
                  <c:v>0.59219486642221064</c:v>
                </c:pt>
                <c:pt idx="67">
                  <c:v>0.6088920900995286</c:v>
                </c:pt>
                <c:pt idx="68">
                  <c:v>0.62532739654269254</c:v>
                </c:pt>
                <c:pt idx="69">
                  <c:v>0.64182818229439498</c:v>
                </c:pt>
                <c:pt idx="70">
                  <c:v>0.65675746464117335</c:v>
                </c:pt>
                <c:pt idx="71">
                  <c:v>0.67168674698795183</c:v>
                </c:pt>
                <c:pt idx="72">
                  <c:v>0.68524096385542177</c:v>
                </c:pt>
                <c:pt idx="73">
                  <c:v>0.69958093242535369</c:v>
                </c:pt>
                <c:pt idx="74">
                  <c:v>0.71326610790990053</c:v>
                </c:pt>
                <c:pt idx="75">
                  <c:v>0.72675484546883196</c:v>
                </c:pt>
                <c:pt idx="76">
                  <c:v>0.73932687270822428</c:v>
                </c:pt>
                <c:pt idx="77">
                  <c:v>0.75157150340492407</c:v>
                </c:pt>
                <c:pt idx="78">
                  <c:v>0.76401257202723949</c:v>
                </c:pt>
                <c:pt idx="79">
                  <c:v>0.77547145102147719</c:v>
                </c:pt>
                <c:pt idx="80">
                  <c:v>0.78640649554740716</c:v>
                </c:pt>
                <c:pt idx="81">
                  <c:v>0.79793085385018336</c:v>
                </c:pt>
                <c:pt idx="82">
                  <c:v>0.80847302252488218</c:v>
                </c:pt>
                <c:pt idx="83">
                  <c:v>0.81849135673127293</c:v>
                </c:pt>
                <c:pt idx="84">
                  <c:v>0.82864064955474082</c:v>
                </c:pt>
                <c:pt idx="85">
                  <c:v>0.83898638030382411</c:v>
                </c:pt>
                <c:pt idx="86">
                  <c:v>0.84880827658459934</c:v>
                </c:pt>
                <c:pt idx="87">
                  <c:v>0.85836825563122054</c:v>
                </c:pt>
                <c:pt idx="88">
                  <c:v>0.8682556312205344</c:v>
                </c:pt>
                <c:pt idx="89">
                  <c:v>0.87755369303300168</c:v>
                </c:pt>
                <c:pt idx="90">
                  <c:v>0.88678627553693046</c:v>
                </c:pt>
                <c:pt idx="91">
                  <c:v>0.8957569408067052</c:v>
                </c:pt>
                <c:pt idx="92">
                  <c:v>0.90459664745940283</c:v>
                </c:pt>
                <c:pt idx="93">
                  <c:v>0.91297799895233123</c:v>
                </c:pt>
                <c:pt idx="94">
                  <c:v>0.92135935044525941</c:v>
                </c:pt>
                <c:pt idx="95">
                  <c:v>0.92902042954426411</c:v>
                </c:pt>
                <c:pt idx="96">
                  <c:v>0.93648507071765319</c:v>
                </c:pt>
                <c:pt idx="97">
                  <c:v>0.94368779465688857</c:v>
                </c:pt>
                <c:pt idx="98">
                  <c:v>0.95023572551073865</c:v>
                </c:pt>
                <c:pt idx="99">
                  <c:v>0.95619434258774227</c:v>
                </c:pt>
                <c:pt idx="100">
                  <c:v>0.96149816657936094</c:v>
                </c:pt>
                <c:pt idx="101">
                  <c:v>0.9668674698795181</c:v>
                </c:pt>
                <c:pt idx="102">
                  <c:v>0.97132006286013628</c:v>
                </c:pt>
                <c:pt idx="103">
                  <c:v>0.97603457307490837</c:v>
                </c:pt>
                <c:pt idx="104">
                  <c:v>0.98029072812991103</c:v>
                </c:pt>
                <c:pt idx="105">
                  <c:v>0.98356469355683607</c:v>
                </c:pt>
                <c:pt idx="106">
                  <c:v>0.98638030382399167</c:v>
                </c:pt>
                <c:pt idx="107">
                  <c:v>0.98880303823991622</c:v>
                </c:pt>
                <c:pt idx="108">
                  <c:v>0.99116029334730238</c:v>
                </c:pt>
                <c:pt idx="109">
                  <c:v>0.99391042430591947</c:v>
                </c:pt>
                <c:pt idx="110">
                  <c:v>0.99541644840230492</c:v>
                </c:pt>
                <c:pt idx="111">
                  <c:v>0.99692247249869048</c:v>
                </c:pt>
                <c:pt idx="112">
                  <c:v>0.99816657936092201</c:v>
                </c:pt>
                <c:pt idx="113">
                  <c:v>0.99973808276584597</c:v>
                </c:pt>
                <c:pt idx="114">
                  <c:v>0.99973808276584597</c:v>
                </c:pt>
                <c:pt idx="115">
                  <c:v>0.99980356207438448</c:v>
                </c:pt>
                <c:pt idx="116">
                  <c:v>1</c:v>
                </c:pt>
                <c:pt idx="117">
                  <c:v>1</c:v>
                </c:pt>
              </c:numCache>
            </c:numRef>
          </c:xVal>
          <c:yVal>
            <c:numRef>
              <c:f>Table!$A$256:$A$373</c:f>
              <c:numCache>
                <c:formatCode>????0.00</c:formatCode>
                <c:ptCount val="118"/>
                <c:pt idx="0">
                  <c:v>1.5249248743057251</c:v>
                </c:pt>
                <c:pt idx="1">
                  <c:v>1.5977315902709961</c:v>
                </c:pt>
                <c:pt idx="2">
                  <c:v>1.8203334808349609</c:v>
                </c:pt>
                <c:pt idx="3">
                  <c:v>2.0241596698760986</c:v>
                </c:pt>
                <c:pt idx="4">
                  <c:v>2.1758403778076172</c:v>
                </c:pt>
                <c:pt idx="5">
                  <c:v>2.3755669593811035</c:v>
                </c:pt>
                <c:pt idx="6">
                  <c:v>2.5893959999084473</c:v>
                </c:pt>
                <c:pt idx="7">
                  <c:v>2.8291335105895996</c:v>
                </c:pt>
                <c:pt idx="8">
                  <c:v>3.0863349437713623</c:v>
                </c:pt>
                <c:pt idx="9">
                  <c:v>3.3701012134552002</c:v>
                </c:pt>
                <c:pt idx="10">
                  <c:v>3.6953539848327637</c:v>
                </c:pt>
                <c:pt idx="11">
                  <c:v>4.0451216697692871</c:v>
                </c:pt>
                <c:pt idx="12">
                  <c:v>4.4270291328430176</c:v>
                </c:pt>
                <c:pt idx="13">
                  <c:v>4.8337798118591309</c:v>
                </c:pt>
                <c:pt idx="14">
                  <c:v>5.2766876220703125</c:v>
                </c:pt>
                <c:pt idx="15">
                  <c:v>5.7668213844299316</c:v>
                </c:pt>
                <c:pt idx="16">
                  <c:v>6.3062310218811035</c:v>
                </c:pt>
                <c:pt idx="17">
                  <c:v>6.8991799354553223</c:v>
                </c:pt>
                <c:pt idx="18">
                  <c:v>7.5447664260864258</c:v>
                </c:pt>
                <c:pt idx="19">
                  <c:v>8.2520084381103516</c:v>
                </c:pt>
                <c:pt idx="20">
                  <c:v>9.0297622680664062</c:v>
                </c:pt>
                <c:pt idx="21">
                  <c:v>9.8781089782714844</c:v>
                </c:pt>
                <c:pt idx="22">
                  <c:v>10.786225318908691</c:v>
                </c:pt>
                <c:pt idx="23">
                  <c:v>11.885378837585449</c:v>
                </c:pt>
                <c:pt idx="24">
                  <c:v>12.882453918457031</c:v>
                </c:pt>
                <c:pt idx="25">
                  <c:v>14.181661605834961</c:v>
                </c:pt>
                <c:pt idx="26">
                  <c:v>15.471358299255371</c:v>
                </c:pt>
                <c:pt idx="27">
                  <c:v>16.87403678894043</c:v>
                </c:pt>
                <c:pt idx="28">
                  <c:v>18.469144821166992</c:v>
                </c:pt>
                <c:pt idx="29">
                  <c:v>20.256845474243164</c:v>
                </c:pt>
                <c:pt idx="30">
                  <c:v>22.157611846923828</c:v>
                </c:pt>
                <c:pt idx="31">
                  <c:v>24.253019332885742</c:v>
                </c:pt>
                <c:pt idx="32">
                  <c:v>26.609401702880859</c:v>
                </c:pt>
                <c:pt idx="33">
                  <c:v>28.998825073242188</c:v>
                </c:pt>
                <c:pt idx="34">
                  <c:v>34.064426422119141</c:v>
                </c:pt>
                <c:pt idx="35">
                  <c:v>35.882846832275391</c:v>
                </c:pt>
                <c:pt idx="36">
                  <c:v>41.156688690185547</c:v>
                </c:pt>
                <c:pt idx="37">
                  <c:v>44.225372314453125</c:v>
                </c:pt>
                <c:pt idx="38">
                  <c:v>48.782379150390625</c:v>
                </c:pt>
                <c:pt idx="39">
                  <c:v>53.358821868896484</c:v>
                </c:pt>
                <c:pt idx="40">
                  <c:v>57.482654571533203</c:v>
                </c:pt>
                <c:pt idx="41">
                  <c:v>64.227622985839844</c:v>
                </c:pt>
                <c:pt idx="42">
                  <c:v>69.891815185546875</c:v>
                </c:pt>
                <c:pt idx="43">
                  <c:v>76.800933837890625</c:v>
                </c:pt>
                <c:pt idx="44">
                  <c:v>84.051406860351563</c:v>
                </c:pt>
                <c:pt idx="45">
                  <c:v>92.58453369140625</c:v>
                </c:pt>
                <c:pt idx="46">
                  <c:v>100.6488037109375</c:v>
                </c:pt>
                <c:pt idx="47">
                  <c:v>110.53601837158203</c:v>
                </c:pt>
                <c:pt idx="48">
                  <c:v>120.62808990478516</c:v>
                </c:pt>
                <c:pt idx="49">
                  <c:v>132.17361450195312</c:v>
                </c:pt>
                <c:pt idx="50">
                  <c:v>144.21792602539062</c:v>
                </c:pt>
                <c:pt idx="51">
                  <c:v>158.40046691894531</c:v>
                </c:pt>
                <c:pt idx="52">
                  <c:v>173.71159362792969</c:v>
                </c:pt>
                <c:pt idx="53">
                  <c:v>189.41938781738281</c:v>
                </c:pt>
                <c:pt idx="54">
                  <c:v>208.12466430664062</c:v>
                </c:pt>
                <c:pt idx="55">
                  <c:v>227.58477783203125</c:v>
                </c:pt>
                <c:pt idx="56">
                  <c:v>249.56936645507812</c:v>
                </c:pt>
                <c:pt idx="57">
                  <c:v>272.42660522460937</c:v>
                </c:pt>
                <c:pt idx="58">
                  <c:v>298.17776489257812</c:v>
                </c:pt>
                <c:pt idx="59">
                  <c:v>327.206787109375</c:v>
                </c:pt>
                <c:pt idx="60">
                  <c:v>357.60684204101562</c:v>
                </c:pt>
                <c:pt idx="61">
                  <c:v>391.37640380859375</c:v>
                </c:pt>
                <c:pt idx="62">
                  <c:v>427.36203002929687</c:v>
                </c:pt>
                <c:pt idx="63">
                  <c:v>468.94607543945312</c:v>
                </c:pt>
                <c:pt idx="64">
                  <c:v>512.52423095703125</c:v>
                </c:pt>
                <c:pt idx="65">
                  <c:v>561.82666015625</c:v>
                </c:pt>
                <c:pt idx="66">
                  <c:v>612.934326171875</c:v>
                </c:pt>
                <c:pt idx="67">
                  <c:v>671.92584228515625</c:v>
                </c:pt>
                <c:pt idx="68">
                  <c:v>733.99847412109375</c:v>
                </c:pt>
                <c:pt idx="69">
                  <c:v>804.0621337890625</c:v>
                </c:pt>
                <c:pt idx="70">
                  <c:v>880.0804443359375</c:v>
                </c:pt>
                <c:pt idx="71">
                  <c:v>963.5003662109375</c:v>
                </c:pt>
                <c:pt idx="72">
                  <c:v>1050.1121826171875</c:v>
                </c:pt>
                <c:pt idx="73">
                  <c:v>1148.0343017578125</c:v>
                </c:pt>
                <c:pt idx="74">
                  <c:v>1258.64794921875</c:v>
                </c:pt>
                <c:pt idx="75">
                  <c:v>1378.2711181640625</c:v>
                </c:pt>
                <c:pt idx="76">
                  <c:v>1508.0211181640625</c:v>
                </c:pt>
                <c:pt idx="77">
                  <c:v>1647.798828125</c:v>
                </c:pt>
                <c:pt idx="78">
                  <c:v>1807.20263671875</c:v>
                </c:pt>
                <c:pt idx="79">
                  <c:v>1978.7086181640625</c:v>
                </c:pt>
                <c:pt idx="80">
                  <c:v>2157.448486328125</c:v>
                </c:pt>
                <c:pt idx="81">
                  <c:v>2369.89404296875</c:v>
                </c:pt>
                <c:pt idx="82">
                  <c:v>2585.86181640625</c:v>
                </c:pt>
                <c:pt idx="83">
                  <c:v>2828.7021484375</c:v>
                </c:pt>
                <c:pt idx="84">
                  <c:v>3100.4609375</c:v>
                </c:pt>
                <c:pt idx="85">
                  <c:v>3386.951171875</c:v>
                </c:pt>
                <c:pt idx="86">
                  <c:v>3707.93408203125</c:v>
                </c:pt>
                <c:pt idx="87">
                  <c:v>4058.857421875</c:v>
                </c:pt>
                <c:pt idx="88">
                  <c:v>4432.681640625</c:v>
                </c:pt>
                <c:pt idx="89">
                  <c:v>4844.970703125</c:v>
                </c:pt>
                <c:pt idx="90">
                  <c:v>5305.0498046875</c:v>
                </c:pt>
                <c:pt idx="91">
                  <c:v>5803.31884765625</c:v>
                </c:pt>
                <c:pt idx="92">
                  <c:v>6353.19970703125</c:v>
                </c:pt>
                <c:pt idx="93">
                  <c:v>6942.17626953125</c:v>
                </c:pt>
                <c:pt idx="94">
                  <c:v>7603.1796875</c:v>
                </c:pt>
                <c:pt idx="95">
                  <c:v>8314.56640625</c:v>
                </c:pt>
                <c:pt idx="96">
                  <c:v>9090.861328125</c:v>
                </c:pt>
                <c:pt idx="97">
                  <c:v>9952.6708984375</c:v>
                </c:pt>
                <c:pt idx="98">
                  <c:v>10884.916015625</c:v>
                </c:pt>
                <c:pt idx="99">
                  <c:v>11892.880859375</c:v>
                </c:pt>
                <c:pt idx="100">
                  <c:v>12992.3037109375</c:v>
                </c:pt>
                <c:pt idx="101">
                  <c:v>14291.4931640625</c:v>
                </c:pt>
                <c:pt idx="102">
                  <c:v>15593.572265625</c:v>
                </c:pt>
                <c:pt idx="103">
                  <c:v>17093.515625</c:v>
                </c:pt>
                <c:pt idx="104">
                  <c:v>18690.775390625</c:v>
                </c:pt>
                <c:pt idx="105">
                  <c:v>20386.4453125</c:v>
                </c:pt>
                <c:pt idx="106">
                  <c:v>22293.802734375</c:v>
                </c:pt>
                <c:pt idx="107">
                  <c:v>24394.12109375</c:v>
                </c:pt>
                <c:pt idx="108">
                  <c:v>26694.330078125</c:v>
                </c:pt>
                <c:pt idx="109">
                  <c:v>29294.853515625</c:v>
                </c:pt>
                <c:pt idx="110">
                  <c:v>31996.435546875</c:v>
                </c:pt>
                <c:pt idx="111">
                  <c:v>34994.30078125</c:v>
                </c:pt>
                <c:pt idx="112">
                  <c:v>38273.953125</c:v>
                </c:pt>
                <c:pt idx="113">
                  <c:v>41869.609375</c:v>
                </c:pt>
                <c:pt idx="114">
                  <c:v>45769.859375</c:v>
                </c:pt>
                <c:pt idx="115">
                  <c:v>50070.734375</c:v>
                </c:pt>
                <c:pt idx="116">
                  <c:v>54767.72265625</c:v>
                </c:pt>
                <c:pt idx="117">
                  <c:v>59465.55078125</c:v>
                </c:pt>
              </c:numCache>
            </c:numRef>
          </c:yVal>
          <c:smooth val="0"/>
        </c:ser>
        <c:ser>
          <c:idx val="4"/>
          <c:order val="3"/>
          <c:tx>
            <c:v>4</c:v>
          </c:tx>
          <c:spPr>
            <a:ln w="12700">
              <a:solidFill>
                <a:srgbClr val="800080"/>
              </a:solidFill>
            </a:ln>
          </c:spPr>
          <c:marker>
            <c:symbol val="circle"/>
            <c:size val="5"/>
            <c:spPr>
              <a:solidFill>
                <a:srgbClr val="800080"/>
              </a:solidFill>
              <a:ln w="0">
                <a:solidFill>
                  <a:srgbClr val="800080"/>
                </a:solidFill>
              </a:ln>
            </c:spPr>
          </c:marker>
          <c:xVal>
            <c:numRef>
              <c:f>Table!$B$375:$B$493</c:f>
              <c:numCache>
                <c:formatCode>0.000</c:formatCode>
                <c:ptCount val="11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1.354921753268749E-4</c:v>
                </c:pt>
                <c:pt idx="40">
                  <c:v>1.354921753268749E-4</c:v>
                </c:pt>
                <c:pt idx="41">
                  <c:v>2.7098435065374979E-4</c:v>
                </c:pt>
                <c:pt idx="42">
                  <c:v>2.7098435065374979E-4</c:v>
                </c:pt>
                <c:pt idx="43">
                  <c:v>5.4196870130749958E-4</c:v>
                </c:pt>
                <c:pt idx="44">
                  <c:v>7.4520696429781184E-4</c:v>
                </c:pt>
                <c:pt idx="45">
                  <c:v>9.484452272881241E-4</c:v>
                </c:pt>
                <c:pt idx="46">
                  <c:v>1.4226678409321862E-3</c:v>
                </c:pt>
                <c:pt idx="47">
                  <c:v>2.0323826299031233E-3</c:v>
                </c:pt>
                <c:pt idx="48">
                  <c:v>3.8615269968159342E-3</c:v>
                </c:pt>
                <c:pt idx="49">
                  <c:v>6.3681322403631195E-3</c:v>
                </c:pt>
                <c:pt idx="50">
                  <c:v>1.0839374026149991E-2</c:v>
                </c:pt>
                <c:pt idx="51">
                  <c:v>1.8155951493801233E-2</c:v>
                </c:pt>
                <c:pt idx="52">
                  <c:v>3.0756723799200598E-2</c:v>
                </c:pt>
                <c:pt idx="53">
                  <c:v>5.4535600569067137E-2</c:v>
                </c:pt>
                <c:pt idx="54">
                  <c:v>9.1457218345640551E-2</c:v>
                </c:pt>
                <c:pt idx="55">
                  <c:v>0.13813427274574894</c:v>
                </c:pt>
                <c:pt idx="56">
                  <c:v>0.19416028724341172</c:v>
                </c:pt>
                <c:pt idx="57">
                  <c:v>0.25635119571844728</c:v>
                </c:pt>
                <c:pt idx="58">
                  <c:v>0.31969378768376128</c:v>
                </c:pt>
                <c:pt idx="59">
                  <c:v>0.38235891877244088</c:v>
                </c:pt>
                <c:pt idx="60">
                  <c:v>0.42300657137050335</c:v>
                </c:pt>
                <c:pt idx="61">
                  <c:v>0.45606666215026087</c:v>
                </c:pt>
                <c:pt idx="62">
                  <c:v>0.48167468328704016</c:v>
                </c:pt>
                <c:pt idx="63">
                  <c:v>0.50450511482961857</c:v>
                </c:pt>
                <c:pt idx="64">
                  <c:v>0.52564189418061114</c:v>
                </c:pt>
                <c:pt idx="65">
                  <c:v>0.54623670483029607</c:v>
                </c:pt>
                <c:pt idx="66">
                  <c:v>0.56581532416502955</c:v>
                </c:pt>
                <c:pt idx="67">
                  <c:v>0.5833615608698598</c:v>
                </c:pt>
                <c:pt idx="68">
                  <c:v>0.6011787819253438</c:v>
                </c:pt>
                <c:pt idx="69">
                  <c:v>0.61811530384120317</c:v>
                </c:pt>
                <c:pt idx="70">
                  <c:v>0.63511957184472601</c:v>
                </c:pt>
                <c:pt idx="71">
                  <c:v>0.65043018765666283</c:v>
                </c:pt>
                <c:pt idx="72">
                  <c:v>0.66594404173159005</c:v>
                </c:pt>
                <c:pt idx="73">
                  <c:v>0.68003522796558502</c:v>
                </c:pt>
                <c:pt idx="74">
                  <c:v>0.6946683829008875</c:v>
                </c:pt>
                <c:pt idx="75">
                  <c:v>0.70903055348553623</c:v>
                </c:pt>
                <c:pt idx="76">
                  <c:v>0.72257977101822368</c:v>
                </c:pt>
                <c:pt idx="77">
                  <c:v>0.73585800420025749</c:v>
                </c:pt>
                <c:pt idx="78">
                  <c:v>0.74825553824266655</c:v>
                </c:pt>
                <c:pt idx="79">
                  <c:v>0.76038208793442186</c:v>
                </c:pt>
                <c:pt idx="80">
                  <c:v>0.77298286023982121</c:v>
                </c:pt>
                <c:pt idx="81">
                  <c:v>0.78388998035363455</c:v>
                </c:pt>
                <c:pt idx="82">
                  <c:v>0.79547456134408234</c:v>
                </c:pt>
                <c:pt idx="83">
                  <c:v>0.80644942754555915</c:v>
                </c:pt>
                <c:pt idx="84">
                  <c:v>0.8168145789580652</c:v>
                </c:pt>
                <c:pt idx="85">
                  <c:v>0.82738296863356142</c:v>
                </c:pt>
                <c:pt idx="86">
                  <c:v>0.8374771356954136</c:v>
                </c:pt>
                <c:pt idx="87">
                  <c:v>0.84777454102025618</c:v>
                </c:pt>
                <c:pt idx="88">
                  <c:v>0.85752997764379113</c:v>
                </c:pt>
                <c:pt idx="89">
                  <c:v>0.8676241447056432</c:v>
                </c:pt>
                <c:pt idx="90">
                  <c:v>0.87717634306618797</c:v>
                </c:pt>
                <c:pt idx="91">
                  <c:v>0.88638981098841541</c:v>
                </c:pt>
                <c:pt idx="92">
                  <c:v>0.89540004064765266</c:v>
                </c:pt>
                <c:pt idx="93">
                  <c:v>0.90420703204389952</c:v>
                </c:pt>
                <c:pt idx="94">
                  <c:v>0.91253980082650232</c:v>
                </c:pt>
                <c:pt idx="95">
                  <c:v>0.91972088611882663</c:v>
                </c:pt>
                <c:pt idx="96">
                  <c:v>0.92832463925208331</c:v>
                </c:pt>
                <c:pt idx="97">
                  <c:v>0.93516699410609039</c:v>
                </c:pt>
                <c:pt idx="98">
                  <c:v>0.94214484113542452</c:v>
                </c:pt>
                <c:pt idx="99">
                  <c:v>0.94824198902513379</c:v>
                </c:pt>
                <c:pt idx="100">
                  <c:v>0.95440688300250665</c:v>
                </c:pt>
                <c:pt idx="101">
                  <c:v>0.95996206219090852</c:v>
                </c:pt>
                <c:pt idx="102">
                  <c:v>0.96483978050267594</c:v>
                </c:pt>
                <c:pt idx="103">
                  <c:v>0.96971749881444347</c:v>
                </c:pt>
                <c:pt idx="104">
                  <c:v>0.97385001016191319</c:v>
                </c:pt>
                <c:pt idx="105">
                  <c:v>0.97811801368470974</c:v>
                </c:pt>
                <c:pt idx="106">
                  <c:v>0.98164081024320848</c:v>
                </c:pt>
                <c:pt idx="107">
                  <c:v>0.98475713027572664</c:v>
                </c:pt>
                <c:pt idx="108">
                  <c:v>0.9876702120452544</c:v>
                </c:pt>
                <c:pt idx="109">
                  <c:v>0.99038005555179187</c:v>
                </c:pt>
                <c:pt idx="110">
                  <c:v>0.99200596165571431</c:v>
                </c:pt>
                <c:pt idx="111">
                  <c:v>0.99410609037328102</c:v>
                </c:pt>
                <c:pt idx="112">
                  <c:v>0.99607072691552057</c:v>
                </c:pt>
                <c:pt idx="113">
                  <c:v>0.99762888693177965</c:v>
                </c:pt>
                <c:pt idx="114">
                  <c:v>0.9988483165097215</c:v>
                </c:pt>
                <c:pt idx="115">
                  <c:v>0.99891606259738497</c:v>
                </c:pt>
                <c:pt idx="116">
                  <c:v>0.99979676173700971</c:v>
                </c:pt>
                <c:pt idx="117">
                  <c:v>0.99993225391233653</c:v>
                </c:pt>
                <c:pt idx="118">
                  <c:v>1</c:v>
                </c:pt>
              </c:numCache>
            </c:numRef>
          </c:xVal>
          <c:yVal>
            <c:numRef>
              <c:f>Table!$A$375:$A$493</c:f>
              <c:numCache>
                <c:formatCode>????0.00</c:formatCode>
                <c:ptCount val="119"/>
                <c:pt idx="0">
                  <c:v>1.523506760597229</c:v>
                </c:pt>
                <c:pt idx="1">
                  <c:v>1.6008508205413818</c:v>
                </c:pt>
                <c:pt idx="2">
                  <c:v>1.8200881481170654</c:v>
                </c:pt>
                <c:pt idx="3">
                  <c:v>2.0207071304321289</c:v>
                </c:pt>
                <c:pt idx="4">
                  <c:v>2.1794962882995605</c:v>
                </c:pt>
                <c:pt idx="5">
                  <c:v>2.3726515769958496</c:v>
                </c:pt>
                <c:pt idx="6">
                  <c:v>2.5903306007385254</c:v>
                </c:pt>
                <c:pt idx="7">
                  <c:v>2.8276119232177734</c:v>
                </c:pt>
                <c:pt idx="8">
                  <c:v>3.0863826274871826</c:v>
                </c:pt>
                <c:pt idx="9">
                  <c:v>3.3839483261108398</c:v>
                </c:pt>
                <c:pt idx="10">
                  <c:v>3.6916022300720215</c:v>
                </c:pt>
                <c:pt idx="11">
                  <c:v>4.049370288848877</c:v>
                </c:pt>
                <c:pt idx="12">
                  <c:v>4.4178004264831543</c:v>
                </c:pt>
                <c:pt idx="13">
                  <c:v>4.8250255584716797</c:v>
                </c:pt>
                <c:pt idx="14">
                  <c:v>5.2774434089660645</c:v>
                </c:pt>
                <c:pt idx="15">
                  <c:v>5.7602086067199707</c:v>
                </c:pt>
                <c:pt idx="16">
                  <c:v>6.3050622940063477</c:v>
                </c:pt>
                <c:pt idx="17">
                  <c:v>6.8955183029174805</c:v>
                </c:pt>
                <c:pt idx="18">
                  <c:v>7.5459308624267578</c:v>
                </c:pt>
                <c:pt idx="19">
                  <c:v>8.2497377395629883</c:v>
                </c:pt>
                <c:pt idx="20">
                  <c:v>9.0292482376098633</c:v>
                </c:pt>
                <c:pt idx="21">
                  <c:v>9.8821659088134766</c:v>
                </c:pt>
                <c:pt idx="22">
                  <c:v>10.781588554382324</c:v>
                </c:pt>
                <c:pt idx="23">
                  <c:v>11.883844375610352</c:v>
                </c:pt>
                <c:pt idx="24">
                  <c:v>12.88078784942627</c:v>
                </c:pt>
                <c:pt idx="25">
                  <c:v>14.174558639526367</c:v>
                </c:pt>
                <c:pt idx="26">
                  <c:v>15.479812622070313</c:v>
                </c:pt>
                <c:pt idx="27">
                  <c:v>16.869380950927734</c:v>
                </c:pt>
                <c:pt idx="28">
                  <c:v>18.467361450195313</c:v>
                </c:pt>
                <c:pt idx="29">
                  <c:v>20.271045684814453</c:v>
                </c:pt>
                <c:pt idx="30">
                  <c:v>22.159374237060547</c:v>
                </c:pt>
                <c:pt idx="31">
                  <c:v>24.253406524658203</c:v>
                </c:pt>
                <c:pt idx="32">
                  <c:v>26.593496322631836</c:v>
                </c:pt>
                <c:pt idx="33">
                  <c:v>28.997478485107422</c:v>
                </c:pt>
                <c:pt idx="34">
                  <c:v>29.644582748413086</c:v>
                </c:pt>
                <c:pt idx="35">
                  <c:v>34.043212890625</c:v>
                </c:pt>
                <c:pt idx="36">
                  <c:v>35.178867340087891</c:v>
                </c:pt>
                <c:pt idx="37">
                  <c:v>40.922378540039063</c:v>
                </c:pt>
                <c:pt idx="38">
                  <c:v>44.333087921142578</c:v>
                </c:pt>
                <c:pt idx="39">
                  <c:v>48.548397064208984</c:v>
                </c:pt>
                <c:pt idx="40">
                  <c:v>53.233901977539063</c:v>
                </c:pt>
                <c:pt idx="41">
                  <c:v>59.645061492919922</c:v>
                </c:pt>
                <c:pt idx="42">
                  <c:v>63.721099853515625</c:v>
                </c:pt>
                <c:pt idx="43">
                  <c:v>70.325408935546875</c:v>
                </c:pt>
                <c:pt idx="44">
                  <c:v>77.341629028320313</c:v>
                </c:pt>
                <c:pt idx="45">
                  <c:v>83.743621826171875</c:v>
                </c:pt>
                <c:pt idx="46">
                  <c:v>91.835617065429687</c:v>
                </c:pt>
                <c:pt idx="47">
                  <c:v>100.71853637695312</c:v>
                </c:pt>
                <c:pt idx="48">
                  <c:v>110.35448455810547</c:v>
                </c:pt>
                <c:pt idx="49">
                  <c:v>120.54240417480469</c:v>
                </c:pt>
                <c:pt idx="50">
                  <c:v>132.87623596191406</c:v>
                </c:pt>
                <c:pt idx="51">
                  <c:v>144.55342102050781</c:v>
                </c:pt>
                <c:pt idx="52">
                  <c:v>158.51663208007812</c:v>
                </c:pt>
                <c:pt idx="53">
                  <c:v>173.15687561035156</c:v>
                </c:pt>
                <c:pt idx="54">
                  <c:v>190.09669494628906</c:v>
                </c:pt>
                <c:pt idx="55">
                  <c:v>206.80772399902344</c:v>
                </c:pt>
                <c:pt idx="56">
                  <c:v>227.3304443359375</c:v>
                </c:pt>
                <c:pt idx="57">
                  <c:v>249.60894775390625</c:v>
                </c:pt>
                <c:pt idx="58">
                  <c:v>272.21237182617187</c:v>
                </c:pt>
                <c:pt idx="59">
                  <c:v>298.1358642578125</c:v>
                </c:pt>
                <c:pt idx="60">
                  <c:v>326.39474487304687</c:v>
                </c:pt>
                <c:pt idx="61">
                  <c:v>356.62847900390625</c:v>
                </c:pt>
                <c:pt idx="62">
                  <c:v>391.94952392578125</c:v>
                </c:pt>
                <c:pt idx="63">
                  <c:v>428.1441650390625</c:v>
                </c:pt>
                <c:pt idx="64">
                  <c:v>466.62191772460937</c:v>
                </c:pt>
                <c:pt idx="65">
                  <c:v>512.15911865234375</c:v>
                </c:pt>
                <c:pt idx="66">
                  <c:v>561.41217041015625</c:v>
                </c:pt>
                <c:pt idx="67">
                  <c:v>610.75677490234375</c:v>
                </c:pt>
                <c:pt idx="68">
                  <c:v>671.60986328125</c:v>
                </c:pt>
                <c:pt idx="69">
                  <c:v>735.06536865234375</c:v>
                </c:pt>
                <c:pt idx="70">
                  <c:v>804.03759765625</c:v>
                </c:pt>
                <c:pt idx="71">
                  <c:v>881.06298828125</c:v>
                </c:pt>
                <c:pt idx="72">
                  <c:v>962.6810302734375</c:v>
                </c:pt>
                <c:pt idx="73">
                  <c:v>1048.306640625</c:v>
                </c:pt>
                <c:pt idx="74">
                  <c:v>1149.37353515625</c:v>
                </c:pt>
                <c:pt idx="75">
                  <c:v>1257.3367919921875</c:v>
                </c:pt>
                <c:pt idx="76">
                  <c:v>1378.4813232421875</c:v>
                </c:pt>
                <c:pt idx="77">
                  <c:v>1507.9388427734375</c:v>
                </c:pt>
                <c:pt idx="78">
                  <c:v>1648.0699462890625</c:v>
                </c:pt>
                <c:pt idx="79">
                  <c:v>1809.2733154296875</c:v>
                </c:pt>
                <c:pt idx="80">
                  <c:v>1980.222412109375</c:v>
                </c:pt>
                <c:pt idx="81">
                  <c:v>2155.00439453125</c:v>
                </c:pt>
                <c:pt idx="82">
                  <c:v>2366.61669921875</c:v>
                </c:pt>
                <c:pt idx="83">
                  <c:v>2588.08984375</c:v>
                </c:pt>
                <c:pt idx="84">
                  <c:v>2827.53125</c:v>
                </c:pt>
                <c:pt idx="85">
                  <c:v>3097.98779296875</c:v>
                </c:pt>
                <c:pt idx="86">
                  <c:v>3384.22216796875</c:v>
                </c:pt>
                <c:pt idx="87">
                  <c:v>3707.634033203125</c:v>
                </c:pt>
                <c:pt idx="88">
                  <c:v>4055.955810546875</c:v>
                </c:pt>
                <c:pt idx="89">
                  <c:v>4436.76708984375</c:v>
                </c:pt>
                <c:pt idx="90">
                  <c:v>4843.80419921875</c:v>
                </c:pt>
                <c:pt idx="91">
                  <c:v>5304.0126953125</c:v>
                </c:pt>
                <c:pt idx="92">
                  <c:v>5802.5537109375</c:v>
                </c:pt>
                <c:pt idx="93">
                  <c:v>6352.14501953125</c:v>
                </c:pt>
                <c:pt idx="94">
                  <c:v>6942.92138671875</c:v>
                </c:pt>
                <c:pt idx="95">
                  <c:v>7602.4794921875</c:v>
                </c:pt>
                <c:pt idx="96">
                  <c:v>8314.8115234375</c:v>
                </c:pt>
                <c:pt idx="97">
                  <c:v>9094.45703125</c:v>
                </c:pt>
                <c:pt idx="98">
                  <c:v>9951.7099609375</c:v>
                </c:pt>
                <c:pt idx="99">
                  <c:v>10891.6337890625</c:v>
                </c:pt>
                <c:pt idx="100">
                  <c:v>11894.0107421875</c:v>
                </c:pt>
                <c:pt idx="101">
                  <c:v>12994.2880859375</c:v>
                </c:pt>
                <c:pt idx="102">
                  <c:v>14292.2119140625</c:v>
                </c:pt>
                <c:pt idx="103">
                  <c:v>15592.55078125</c:v>
                </c:pt>
                <c:pt idx="104">
                  <c:v>17088.75390625</c:v>
                </c:pt>
                <c:pt idx="105">
                  <c:v>18689.4140625</c:v>
                </c:pt>
                <c:pt idx="106">
                  <c:v>20387.611328125</c:v>
                </c:pt>
                <c:pt idx="107">
                  <c:v>22291.630859375</c:v>
                </c:pt>
                <c:pt idx="108">
                  <c:v>24395.427734375</c:v>
                </c:pt>
                <c:pt idx="109">
                  <c:v>26695.91015625</c:v>
                </c:pt>
                <c:pt idx="110">
                  <c:v>29294.611328125</c:v>
                </c:pt>
                <c:pt idx="111">
                  <c:v>31994.912109375</c:v>
                </c:pt>
                <c:pt idx="112">
                  <c:v>34997.8828125</c:v>
                </c:pt>
                <c:pt idx="113">
                  <c:v>38280.22265625</c:v>
                </c:pt>
                <c:pt idx="114">
                  <c:v>41870.5078125</c:v>
                </c:pt>
                <c:pt idx="115">
                  <c:v>45770.96484375</c:v>
                </c:pt>
                <c:pt idx="116">
                  <c:v>50070.52734375</c:v>
                </c:pt>
                <c:pt idx="117">
                  <c:v>54770.4609375</c:v>
                </c:pt>
                <c:pt idx="118">
                  <c:v>59466.7578125</c:v>
                </c:pt>
              </c:numCache>
            </c:numRef>
          </c:yVal>
          <c:smooth val="0"/>
        </c:ser>
        <c:ser>
          <c:idx val="5"/>
          <c:order val="4"/>
          <c:tx>
            <c:v>5</c:v>
          </c:tx>
          <c:spPr>
            <a:ln w="12700">
              <a:solidFill>
                <a:srgbClr val="FF8080"/>
              </a:solidFill>
            </a:ln>
          </c:spPr>
          <c:marker>
            <c:symbol val="circle"/>
            <c:size val="5"/>
            <c:spPr>
              <a:solidFill>
                <a:srgbClr val="FF8080"/>
              </a:solidFill>
              <a:ln w="0">
                <a:solidFill>
                  <a:srgbClr val="FF8080"/>
                </a:solidFill>
              </a:ln>
            </c:spPr>
          </c:marker>
          <c:xVal>
            <c:numRef>
              <c:f>Table!$B$495:$B$613</c:f>
              <c:numCache>
                <c:formatCode>0.000</c:formatCode>
                <c:ptCount val="11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3.799632702172123E-4</c:v>
                </c:pt>
                <c:pt idx="40">
                  <c:v>1.139889810651637E-3</c:v>
                </c:pt>
                <c:pt idx="41">
                  <c:v>2.4064340447090115E-3</c:v>
                </c:pt>
                <c:pt idx="42">
                  <c:v>3.6096510670635172E-3</c:v>
                </c:pt>
                <c:pt idx="43">
                  <c:v>6.5860300170983467E-3</c:v>
                </c:pt>
                <c:pt idx="44">
                  <c:v>1.1018934836299158E-2</c:v>
                </c:pt>
                <c:pt idx="45">
                  <c:v>1.8618200240643406E-2</c:v>
                </c:pt>
                <c:pt idx="46">
                  <c:v>3.6603128364258122E-2</c:v>
                </c:pt>
                <c:pt idx="47">
                  <c:v>7.0419859413590011E-2</c:v>
                </c:pt>
                <c:pt idx="48">
                  <c:v>0.13254385409410424</c:v>
                </c:pt>
                <c:pt idx="49">
                  <c:v>0.20777658159711229</c:v>
                </c:pt>
                <c:pt idx="50">
                  <c:v>0.29808118548540308</c:v>
                </c:pt>
                <c:pt idx="51">
                  <c:v>0.36216832372870622</c:v>
                </c:pt>
                <c:pt idx="52">
                  <c:v>0.39592172756633526</c:v>
                </c:pt>
                <c:pt idx="53">
                  <c:v>0.4244189728326262</c:v>
                </c:pt>
                <c:pt idx="54">
                  <c:v>0.44898993097333922</c:v>
                </c:pt>
                <c:pt idx="55">
                  <c:v>0.47140776391615474</c:v>
                </c:pt>
                <c:pt idx="56">
                  <c:v>0.49338230637705022</c:v>
                </c:pt>
                <c:pt idx="57">
                  <c:v>0.51250712431131662</c:v>
                </c:pt>
                <c:pt idx="58">
                  <c:v>0.53087201570514853</c:v>
                </c:pt>
                <c:pt idx="59">
                  <c:v>0.54860363498195175</c:v>
                </c:pt>
                <c:pt idx="60">
                  <c:v>0.56430878348426317</c:v>
                </c:pt>
                <c:pt idx="61">
                  <c:v>0.57938065986954601</c:v>
                </c:pt>
                <c:pt idx="62">
                  <c:v>0.59445253625482875</c:v>
                </c:pt>
                <c:pt idx="63">
                  <c:v>0.60958773985181436</c:v>
                </c:pt>
                <c:pt idx="64">
                  <c:v>0.62339307200303973</c:v>
                </c:pt>
                <c:pt idx="65">
                  <c:v>0.63726173136596798</c:v>
                </c:pt>
                <c:pt idx="66">
                  <c:v>0.65138369957570763</c:v>
                </c:pt>
                <c:pt idx="67">
                  <c:v>0.66423912355139003</c:v>
                </c:pt>
                <c:pt idx="68">
                  <c:v>0.67772781964410111</c:v>
                </c:pt>
                <c:pt idx="69">
                  <c:v>0.690329934772972</c:v>
                </c:pt>
                <c:pt idx="70">
                  <c:v>0.70356532201887156</c:v>
                </c:pt>
                <c:pt idx="71">
                  <c:v>0.71578747387752528</c:v>
                </c:pt>
                <c:pt idx="72">
                  <c:v>0.72769298967766449</c:v>
                </c:pt>
                <c:pt idx="73">
                  <c:v>0.73871192451396372</c:v>
                </c:pt>
                <c:pt idx="74">
                  <c:v>0.750174149832183</c:v>
                </c:pt>
                <c:pt idx="75">
                  <c:v>0.76144639351529353</c:v>
                </c:pt>
                <c:pt idx="76">
                  <c:v>0.77227534671648412</c:v>
                </c:pt>
                <c:pt idx="77">
                  <c:v>0.78272433664745744</c:v>
                </c:pt>
                <c:pt idx="78">
                  <c:v>0.79266670888480784</c:v>
                </c:pt>
                <c:pt idx="79">
                  <c:v>0.80260908112215823</c:v>
                </c:pt>
                <c:pt idx="80">
                  <c:v>0.81261478057121139</c:v>
                </c:pt>
                <c:pt idx="81">
                  <c:v>0.82160724463301893</c:v>
                </c:pt>
                <c:pt idx="82">
                  <c:v>0.83104299917674629</c:v>
                </c:pt>
                <c:pt idx="83">
                  <c:v>0.83984548160344508</c:v>
                </c:pt>
                <c:pt idx="84">
                  <c:v>0.84858463681844098</c:v>
                </c:pt>
                <c:pt idx="85">
                  <c:v>0.8572604648217339</c:v>
                </c:pt>
                <c:pt idx="86">
                  <c:v>0.86555632955480977</c:v>
                </c:pt>
                <c:pt idx="87">
                  <c:v>0.87385219428788552</c:v>
                </c:pt>
                <c:pt idx="88">
                  <c:v>0.88246469507947567</c:v>
                </c:pt>
                <c:pt idx="89">
                  <c:v>0.89101386865936294</c:v>
                </c:pt>
                <c:pt idx="90">
                  <c:v>0.89867646127541012</c:v>
                </c:pt>
                <c:pt idx="91">
                  <c:v>0.90621239946805143</c:v>
                </c:pt>
                <c:pt idx="92">
                  <c:v>0.9136216832372871</c:v>
                </c:pt>
                <c:pt idx="93">
                  <c:v>0.92103096700652265</c:v>
                </c:pt>
                <c:pt idx="94">
                  <c:v>0.92812361471724403</c:v>
                </c:pt>
                <c:pt idx="95">
                  <c:v>0.93458299031093661</c:v>
                </c:pt>
                <c:pt idx="96">
                  <c:v>0.94078905705781779</c:v>
                </c:pt>
                <c:pt idx="97">
                  <c:v>0.94661516053448169</c:v>
                </c:pt>
                <c:pt idx="98">
                  <c:v>0.95237793679944271</c:v>
                </c:pt>
                <c:pt idx="99">
                  <c:v>0.95788740421759233</c:v>
                </c:pt>
                <c:pt idx="100">
                  <c:v>0.96282692673041603</c:v>
                </c:pt>
                <c:pt idx="101">
                  <c:v>0.9673231587613198</c:v>
                </c:pt>
                <c:pt idx="102">
                  <c:v>0.97226268127414361</c:v>
                </c:pt>
                <c:pt idx="103">
                  <c:v>0.97644227724653287</c:v>
                </c:pt>
                <c:pt idx="104">
                  <c:v>0.98049521879551649</c:v>
                </c:pt>
                <c:pt idx="105">
                  <c:v>0.98385156101576854</c:v>
                </c:pt>
                <c:pt idx="106">
                  <c:v>0.9862579950604774</c:v>
                </c:pt>
                <c:pt idx="107">
                  <c:v>0.9892343740105124</c:v>
                </c:pt>
                <c:pt idx="108">
                  <c:v>0.99170413526692425</c:v>
                </c:pt>
                <c:pt idx="109">
                  <c:v>0.99347729719460454</c:v>
                </c:pt>
                <c:pt idx="110">
                  <c:v>0.99512380469887907</c:v>
                </c:pt>
                <c:pt idx="111">
                  <c:v>0.99664365777974806</c:v>
                </c:pt>
                <c:pt idx="112">
                  <c:v>0.99759356595529092</c:v>
                </c:pt>
                <c:pt idx="113">
                  <c:v>0.99873345576594263</c:v>
                </c:pt>
                <c:pt idx="114">
                  <c:v>0.99936672788297143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</c:numCache>
            </c:numRef>
          </c:xVal>
          <c:yVal>
            <c:numRef>
              <c:f>Table!$A$495:$A$613</c:f>
              <c:numCache>
                <c:formatCode>????0.00</c:formatCode>
                <c:ptCount val="119"/>
                <c:pt idx="0">
                  <c:v>1.523506760597229</c:v>
                </c:pt>
                <c:pt idx="1">
                  <c:v>1.6008508205413818</c:v>
                </c:pt>
                <c:pt idx="2">
                  <c:v>1.8200881481170654</c:v>
                </c:pt>
                <c:pt idx="3">
                  <c:v>2.0207071304321289</c:v>
                </c:pt>
                <c:pt idx="4">
                  <c:v>2.1794962882995605</c:v>
                </c:pt>
                <c:pt idx="5">
                  <c:v>2.3726515769958496</c:v>
                </c:pt>
                <c:pt idx="6">
                  <c:v>2.5903306007385254</c:v>
                </c:pt>
                <c:pt idx="7">
                  <c:v>2.8276119232177734</c:v>
                </c:pt>
                <c:pt idx="8">
                  <c:v>3.0863826274871826</c:v>
                </c:pt>
                <c:pt idx="9">
                  <c:v>3.3839483261108398</c:v>
                </c:pt>
                <c:pt idx="10">
                  <c:v>3.6916022300720215</c:v>
                </c:pt>
                <c:pt idx="11">
                  <c:v>4.049370288848877</c:v>
                </c:pt>
                <c:pt idx="12">
                  <c:v>4.4178004264831543</c:v>
                </c:pt>
                <c:pt idx="13">
                  <c:v>4.8250255584716797</c:v>
                </c:pt>
                <c:pt idx="14">
                  <c:v>5.2774434089660645</c:v>
                </c:pt>
                <c:pt idx="15">
                  <c:v>5.7602086067199707</c:v>
                </c:pt>
                <c:pt idx="16">
                  <c:v>6.3050622940063477</c:v>
                </c:pt>
                <c:pt idx="17">
                  <c:v>6.8955183029174805</c:v>
                </c:pt>
                <c:pt idx="18">
                  <c:v>7.5459308624267578</c:v>
                </c:pt>
                <c:pt idx="19">
                  <c:v>8.2497377395629883</c:v>
                </c:pt>
                <c:pt idx="20">
                  <c:v>9.0292482376098633</c:v>
                </c:pt>
                <c:pt idx="21">
                  <c:v>9.8821659088134766</c:v>
                </c:pt>
                <c:pt idx="22">
                  <c:v>10.781588554382324</c:v>
                </c:pt>
                <c:pt idx="23">
                  <c:v>11.883844375610352</c:v>
                </c:pt>
                <c:pt idx="24">
                  <c:v>12.88078784942627</c:v>
                </c:pt>
                <c:pt idx="25">
                  <c:v>14.174558639526367</c:v>
                </c:pt>
                <c:pt idx="26">
                  <c:v>15.479812622070313</c:v>
                </c:pt>
                <c:pt idx="27">
                  <c:v>16.869380950927734</c:v>
                </c:pt>
                <c:pt idx="28">
                  <c:v>18.467361450195313</c:v>
                </c:pt>
                <c:pt idx="29">
                  <c:v>20.271045684814453</c:v>
                </c:pt>
                <c:pt idx="30">
                  <c:v>22.159374237060547</c:v>
                </c:pt>
                <c:pt idx="31">
                  <c:v>24.253406524658203</c:v>
                </c:pt>
                <c:pt idx="32">
                  <c:v>26.593496322631836</c:v>
                </c:pt>
                <c:pt idx="33">
                  <c:v>28.997478485107422</c:v>
                </c:pt>
                <c:pt idx="34">
                  <c:v>29.669355392456055</c:v>
                </c:pt>
                <c:pt idx="35">
                  <c:v>34.067459106445313</c:v>
                </c:pt>
                <c:pt idx="36">
                  <c:v>35.202510833740234</c:v>
                </c:pt>
                <c:pt idx="37">
                  <c:v>40.945793151855469</c:v>
                </c:pt>
                <c:pt idx="38">
                  <c:v>44.355937957763672</c:v>
                </c:pt>
                <c:pt idx="39">
                  <c:v>48.570144653320313</c:v>
                </c:pt>
                <c:pt idx="40">
                  <c:v>53.253868103027344</c:v>
                </c:pt>
                <c:pt idx="41">
                  <c:v>59.662635803222656</c:v>
                </c:pt>
                <c:pt idx="42">
                  <c:v>63.736080169677734</c:v>
                </c:pt>
                <c:pt idx="43">
                  <c:v>70.33441162109375</c:v>
                </c:pt>
                <c:pt idx="44">
                  <c:v>77.341644287109375</c:v>
                </c:pt>
                <c:pt idx="45">
                  <c:v>83.727592468261719</c:v>
                </c:pt>
                <c:pt idx="46">
                  <c:v>91.781661987304688</c:v>
                </c:pt>
                <c:pt idx="47">
                  <c:v>100.59269714355469</c:v>
                </c:pt>
                <c:pt idx="48">
                  <c:v>110.09821319580078</c:v>
                </c:pt>
                <c:pt idx="49">
                  <c:v>120.128662109375</c:v>
                </c:pt>
                <c:pt idx="50">
                  <c:v>132.27668762207031</c:v>
                </c:pt>
                <c:pt idx="51">
                  <c:v>143.83061218261719</c:v>
                </c:pt>
                <c:pt idx="52">
                  <c:v>157.7469482421875</c:v>
                </c:pt>
                <c:pt idx="53">
                  <c:v>172.37522888183594</c:v>
                </c:pt>
                <c:pt idx="54">
                  <c:v>189.33889770507812</c:v>
                </c:pt>
                <c:pt idx="55">
                  <c:v>206.09878540039063</c:v>
                </c:pt>
                <c:pt idx="56">
                  <c:v>226.69081115722656</c:v>
                </c:pt>
                <c:pt idx="57">
                  <c:v>249.05754089355469</c:v>
                </c:pt>
                <c:pt idx="58">
                  <c:v>271.75320434570312</c:v>
                </c:pt>
                <c:pt idx="59">
                  <c:v>297.76910400390625</c:v>
                </c:pt>
                <c:pt idx="60">
                  <c:v>326.07870483398437</c:v>
                </c:pt>
                <c:pt idx="61">
                  <c:v>356.34872436523437</c:v>
                </c:pt>
                <c:pt idx="62">
                  <c:v>391.69070434570312</c:v>
                </c:pt>
                <c:pt idx="63">
                  <c:v>427.90023803710937</c:v>
                </c:pt>
                <c:pt idx="64">
                  <c:v>466.39212036132813</c:v>
                </c:pt>
                <c:pt idx="65">
                  <c:v>511.94223022460938</c:v>
                </c:pt>
                <c:pt idx="66">
                  <c:v>561.20562744140625</c:v>
                </c:pt>
                <c:pt idx="67">
                  <c:v>610.55908203125</c:v>
                </c:pt>
                <c:pt idx="68">
                  <c:v>671.42010498046875</c:v>
                </c:pt>
                <c:pt idx="69">
                  <c:v>734.8836669921875</c:v>
                </c:pt>
                <c:pt idx="70">
                  <c:v>803.86273193359375</c:v>
                </c:pt>
                <c:pt idx="71">
                  <c:v>880.89361572265625</c:v>
                </c:pt>
                <c:pt idx="72">
                  <c:v>962.518310546875</c:v>
                </c:pt>
                <c:pt idx="73">
                  <c:v>1048.1494140625</c:v>
                </c:pt>
                <c:pt idx="74">
                  <c:v>1149.2220458984375</c:v>
                </c:pt>
                <c:pt idx="75">
                  <c:v>1257.190673828125</c:v>
                </c:pt>
                <c:pt idx="76">
                  <c:v>1378.3402099609375</c:v>
                </c:pt>
                <c:pt idx="77">
                  <c:v>1507.8028564453125</c:v>
                </c:pt>
                <c:pt idx="78">
                  <c:v>1647.938232421875</c:v>
                </c:pt>
                <c:pt idx="79">
                  <c:v>1809.1453857421875</c:v>
                </c:pt>
                <c:pt idx="80">
                  <c:v>1980.09912109375</c:v>
                </c:pt>
                <c:pt idx="81">
                  <c:v>2154.884521484375</c:v>
                </c:pt>
                <c:pt idx="82">
                  <c:v>2366.50048828125</c:v>
                </c:pt>
                <c:pt idx="83">
                  <c:v>2587.9775390625</c:v>
                </c:pt>
                <c:pt idx="84">
                  <c:v>2827.421630859375</c:v>
                </c:pt>
                <c:pt idx="85">
                  <c:v>3097.88134765625</c:v>
                </c:pt>
                <c:pt idx="86">
                  <c:v>3384.119140625</c:v>
                </c:pt>
                <c:pt idx="87">
                  <c:v>3707.534423828125</c:v>
                </c:pt>
                <c:pt idx="88">
                  <c:v>4055.857666015625</c:v>
                </c:pt>
                <c:pt idx="89">
                  <c:v>4436.67138671875</c:v>
                </c:pt>
                <c:pt idx="90">
                  <c:v>4843.71240234375</c:v>
                </c:pt>
                <c:pt idx="91">
                  <c:v>5303.92333984375</c:v>
                </c:pt>
                <c:pt idx="92">
                  <c:v>5802.4677734375</c:v>
                </c:pt>
                <c:pt idx="93">
                  <c:v>6352.06103515625</c:v>
                </c:pt>
                <c:pt idx="94">
                  <c:v>6942.83984375</c:v>
                </c:pt>
                <c:pt idx="95">
                  <c:v>7602.3984375</c:v>
                </c:pt>
                <c:pt idx="96">
                  <c:v>8314.7353515625</c:v>
                </c:pt>
                <c:pt idx="97">
                  <c:v>9094.3818359375</c:v>
                </c:pt>
                <c:pt idx="98">
                  <c:v>9951.6376953125</c:v>
                </c:pt>
                <c:pt idx="99">
                  <c:v>10891.5615234375</c:v>
                </c:pt>
                <c:pt idx="100">
                  <c:v>11893.9404296875</c:v>
                </c:pt>
                <c:pt idx="101">
                  <c:v>12994.2197265625</c:v>
                </c:pt>
                <c:pt idx="102">
                  <c:v>14292.1435546875</c:v>
                </c:pt>
                <c:pt idx="103">
                  <c:v>15592.4833984375</c:v>
                </c:pt>
                <c:pt idx="104">
                  <c:v>17088.685546875</c:v>
                </c:pt>
                <c:pt idx="105">
                  <c:v>18689.349609375</c:v>
                </c:pt>
                <c:pt idx="106">
                  <c:v>20387.546875</c:v>
                </c:pt>
                <c:pt idx="107">
                  <c:v>22291.56640625</c:v>
                </c:pt>
                <c:pt idx="108">
                  <c:v>24395.365234375</c:v>
                </c:pt>
                <c:pt idx="109">
                  <c:v>26695.849609375</c:v>
                </c:pt>
                <c:pt idx="110">
                  <c:v>29294.548828125</c:v>
                </c:pt>
                <c:pt idx="111">
                  <c:v>31994.8515625</c:v>
                </c:pt>
                <c:pt idx="112">
                  <c:v>34997.82421875</c:v>
                </c:pt>
                <c:pt idx="113">
                  <c:v>38280.16796875</c:v>
                </c:pt>
                <c:pt idx="114">
                  <c:v>41870.453125</c:v>
                </c:pt>
                <c:pt idx="115">
                  <c:v>45770.90625</c:v>
                </c:pt>
                <c:pt idx="116">
                  <c:v>50070.47265625</c:v>
                </c:pt>
                <c:pt idx="117">
                  <c:v>54770.40625</c:v>
                </c:pt>
                <c:pt idx="118">
                  <c:v>59466.70703125</c:v>
                </c:pt>
              </c:numCache>
            </c:numRef>
          </c:yVal>
          <c:smooth val="0"/>
        </c:ser>
        <c:ser>
          <c:idx val="6"/>
          <c:order val="5"/>
          <c:tx>
            <c:v>6</c:v>
          </c:tx>
          <c:spPr>
            <a:ln w="12700">
              <a:solidFill>
                <a:srgbClr val="CC99FF"/>
              </a:solidFill>
            </a:ln>
          </c:spPr>
          <c:marker>
            <c:symbol val="circle"/>
            <c:size val="5"/>
            <c:spPr>
              <a:solidFill>
                <a:srgbClr val="CC99FF"/>
              </a:solidFill>
              <a:ln w="0">
                <a:solidFill>
                  <a:srgbClr val="CC99FF"/>
                </a:solidFill>
              </a:ln>
            </c:spPr>
          </c:marker>
          <c:xVal>
            <c:numRef>
              <c:f>Table!$B$615:$B$733</c:f>
              <c:numCache>
                <c:formatCode>0.000</c:formatCode>
                <c:ptCount val="11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6.705272782688205E-4</c:v>
                </c:pt>
                <c:pt idx="40">
                  <c:v>1.4629686071319717E-3</c:v>
                </c:pt>
                <c:pt idx="41">
                  <c:v>3.3526363913441021E-3</c:v>
                </c:pt>
                <c:pt idx="42">
                  <c:v>6.5833587320938735E-3</c:v>
                </c:pt>
                <c:pt idx="43">
                  <c:v>1.1825662907650107E-2</c:v>
                </c:pt>
                <c:pt idx="44">
                  <c:v>2.3773239865894542E-2</c:v>
                </c:pt>
                <c:pt idx="45">
                  <c:v>5.6446205425175248E-2</c:v>
                </c:pt>
                <c:pt idx="46">
                  <c:v>0.11837854312709541</c:v>
                </c:pt>
                <c:pt idx="47">
                  <c:v>0.20444986284669306</c:v>
                </c:pt>
                <c:pt idx="48">
                  <c:v>0.30508991161231325</c:v>
                </c:pt>
                <c:pt idx="49">
                  <c:v>0.3725693386162755</c:v>
                </c:pt>
                <c:pt idx="50">
                  <c:v>0.40646144468149947</c:v>
                </c:pt>
                <c:pt idx="51">
                  <c:v>0.43163669612922884</c:v>
                </c:pt>
                <c:pt idx="52">
                  <c:v>0.45583663517220357</c:v>
                </c:pt>
                <c:pt idx="53">
                  <c:v>0.47741542212740018</c:v>
                </c:pt>
                <c:pt idx="54">
                  <c:v>0.49759219750076195</c:v>
                </c:pt>
                <c:pt idx="55">
                  <c:v>0.5156964340140201</c:v>
                </c:pt>
                <c:pt idx="56">
                  <c:v>0.53355684242608958</c:v>
                </c:pt>
                <c:pt idx="57">
                  <c:v>0.55019811033221577</c:v>
                </c:pt>
                <c:pt idx="58">
                  <c:v>0.56562023773239856</c:v>
                </c:pt>
                <c:pt idx="59">
                  <c:v>0.57988418165193534</c:v>
                </c:pt>
                <c:pt idx="60">
                  <c:v>0.59347759829320323</c:v>
                </c:pt>
                <c:pt idx="61">
                  <c:v>0.60737580006095693</c:v>
                </c:pt>
                <c:pt idx="62">
                  <c:v>0.62054251752514478</c:v>
                </c:pt>
                <c:pt idx="63">
                  <c:v>0.63352636391344097</c:v>
                </c:pt>
                <c:pt idx="64">
                  <c:v>0.6458396830234685</c:v>
                </c:pt>
                <c:pt idx="65">
                  <c:v>0.65839683023468454</c:v>
                </c:pt>
                <c:pt idx="66">
                  <c:v>0.67101493447119775</c:v>
                </c:pt>
                <c:pt idx="67">
                  <c:v>0.68320633953063092</c:v>
                </c:pt>
                <c:pt idx="68">
                  <c:v>0.69545870161536116</c:v>
                </c:pt>
                <c:pt idx="69">
                  <c:v>0.70740627857360561</c:v>
                </c:pt>
                <c:pt idx="70">
                  <c:v>0.71868332825358128</c:v>
                </c:pt>
                <c:pt idx="71">
                  <c:v>0.72996037793355684</c:v>
                </c:pt>
                <c:pt idx="72">
                  <c:v>0.74111551356293814</c:v>
                </c:pt>
                <c:pt idx="73">
                  <c:v>0.75172203596464493</c:v>
                </c:pt>
                <c:pt idx="74">
                  <c:v>0.76275525754343187</c:v>
                </c:pt>
                <c:pt idx="75">
                  <c:v>0.77354465102103009</c:v>
                </c:pt>
                <c:pt idx="76">
                  <c:v>0.78421213044803406</c:v>
                </c:pt>
                <c:pt idx="77">
                  <c:v>0.79396525449558053</c:v>
                </c:pt>
                <c:pt idx="78">
                  <c:v>0.80341359341664131</c:v>
                </c:pt>
                <c:pt idx="79">
                  <c:v>0.81328863151478203</c:v>
                </c:pt>
                <c:pt idx="80">
                  <c:v>0.82231027125876255</c:v>
                </c:pt>
                <c:pt idx="81">
                  <c:v>0.83066138372447418</c:v>
                </c:pt>
                <c:pt idx="82">
                  <c:v>0.8393782383419689</c:v>
                </c:pt>
                <c:pt idx="83">
                  <c:v>0.84779030783297771</c:v>
                </c:pt>
                <c:pt idx="84">
                  <c:v>0.85595854922279779</c:v>
                </c:pt>
                <c:pt idx="85">
                  <c:v>0.86449253276440097</c:v>
                </c:pt>
                <c:pt idx="86">
                  <c:v>0.87247790307832973</c:v>
                </c:pt>
                <c:pt idx="87">
                  <c:v>0.88064614446814993</c:v>
                </c:pt>
                <c:pt idx="88">
                  <c:v>0.88850960073148422</c:v>
                </c:pt>
                <c:pt idx="89">
                  <c:v>0.89643401402011569</c:v>
                </c:pt>
                <c:pt idx="90">
                  <c:v>0.90387077110636993</c:v>
                </c:pt>
                <c:pt idx="91">
                  <c:v>0.91179518439500151</c:v>
                </c:pt>
                <c:pt idx="92">
                  <c:v>0.91819567205120389</c:v>
                </c:pt>
                <c:pt idx="93">
                  <c:v>0.92496190185918925</c:v>
                </c:pt>
                <c:pt idx="94">
                  <c:v>0.93148430356598599</c:v>
                </c:pt>
                <c:pt idx="95">
                  <c:v>0.93794574824748544</c:v>
                </c:pt>
                <c:pt idx="96">
                  <c:v>0.94404145077720203</c:v>
                </c:pt>
                <c:pt idx="97">
                  <c:v>0.94989332520572989</c:v>
                </c:pt>
                <c:pt idx="98">
                  <c:v>0.95531850045717759</c:v>
                </c:pt>
                <c:pt idx="99">
                  <c:v>0.96056080463273397</c:v>
                </c:pt>
                <c:pt idx="100">
                  <c:v>0.9652544955806156</c:v>
                </c:pt>
                <c:pt idx="101">
                  <c:v>0.96964340140201155</c:v>
                </c:pt>
                <c:pt idx="102">
                  <c:v>0.97391039317281303</c:v>
                </c:pt>
                <c:pt idx="103">
                  <c:v>0.97781164279183175</c:v>
                </c:pt>
                <c:pt idx="104">
                  <c:v>0.98134715025906738</c:v>
                </c:pt>
                <c:pt idx="105">
                  <c:v>0.98476074367570854</c:v>
                </c:pt>
                <c:pt idx="106">
                  <c:v>0.98768668088997258</c:v>
                </c:pt>
                <c:pt idx="107">
                  <c:v>0.98933252057299603</c:v>
                </c:pt>
                <c:pt idx="108">
                  <c:v>0.99189271563547698</c:v>
                </c:pt>
                <c:pt idx="109">
                  <c:v>0.99378238341968916</c:v>
                </c:pt>
                <c:pt idx="110">
                  <c:v>0.99536726607741544</c:v>
                </c:pt>
                <c:pt idx="111">
                  <c:v>0.99676927765925016</c:v>
                </c:pt>
                <c:pt idx="112">
                  <c:v>0.99774459006400484</c:v>
                </c:pt>
                <c:pt idx="113">
                  <c:v>0.9984760743675708</c:v>
                </c:pt>
                <c:pt idx="114">
                  <c:v>0.9993904297470283</c:v>
                </c:pt>
                <c:pt idx="115">
                  <c:v>0.99981712892410857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</c:numCache>
            </c:numRef>
          </c:xVal>
          <c:yVal>
            <c:numRef>
              <c:f>Table!$A$615:$A$733</c:f>
              <c:numCache>
                <c:formatCode>????0.00</c:formatCode>
                <c:ptCount val="119"/>
                <c:pt idx="0">
                  <c:v>1.5251665115356445</c:v>
                </c:pt>
                <c:pt idx="1">
                  <c:v>1.6010434627532959</c:v>
                </c:pt>
                <c:pt idx="2">
                  <c:v>1.822029709815979</c:v>
                </c:pt>
                <c:pt idx="3">
                  <c:v>2.0197198390960693</c:v>
                </c:pt>
                <c:pt idx="4">
                  <c:v>2.1800045967102051</c:v>
                </c:pt>
                <c:pt idx="5">
                  <c:v>2.3738393783569336</c:v>
                </c:pt>
                <c:pt idx="6">
                  <c:v>2.593677282333374</c:v>
                </c:pt>
                <c:pt idx="7">
                  <c:v>2.8300850391387939</c:v>
                </c:pt>
                <c:pt idx="8">
                  <c:v>3.0941364765167236</c:v>
                </c:pt>
                <c:pt idx="9">
                  <c:v>3.3660628795623779</c:v>
                </c:pt>
                <c:pt idx="10">
                  <c:v>3.7039406299591064</c:v>
                </c:pt>
                <c:pt idx="11">
                  <c:v>4.0441150665283203</c:v>
                </c:pt>
                <c:pt idx="12">
                  <c:v>4.420710563659668</c:v>
                </c:pt>
                <c:pt idx="13">
                  <c:v>4.835777759552002</c:v>
                </c:pt>
                <c:pt idx="14">
                  <c:v>5.2756175994873047</c:v>
                </c:pt>
                <c:pt idx="15">
                  <c:v>5.7682843208312988</c:v>
                </c:pt>
                <c:pt idx="16">
                  <c:v>6.3048362731933594</c:v>
                </c:pt>
                <c:pt idx="17">
                  <c:v>6.9050431251525879</c:v>
                </c:pt>
                <c:pt idx="18">
                  <c:v>7.5520882606506348</c:v>
                </c:pt>
                <c:pt idx="19">
                  <c:v>8.2457265853881836</c:v>
                </c:pt>
                <c:pt idx="20">
                  <c:v>9.0223779678344727</c:v>
                </c:pt>
                <c:pt idx="21">
                  <c:v>9.8756437301635742</c:v>
                </c:pt>
                <c:pt idx="22">
                  <c:v>10.786002159118652</c:v>
                </c:pt>
                <c:pt idx="23">
                  <c:v>11.88691520690918</c:v>
                </c:pt>
                <c:pt idx="24">
                  <c:v>12.87938404083252</c:v>
                </c:pt>
                <c:pt idx="25">
                  <c:v>14.18340015411377</c:v>
                </c:pt>
                <c:pt idx="26">
                  <c:v>15.473307609558105</c:v>
                </c:pt>
                <c:pt idx="27">
                  <c:v>16.871246337890625</c:v>
                </c:pt>
                <c:pt idx="28">
                  <c:v>18.465974807739258</c:v>
                </c:pt>
                <c:pt idx="29">
                  <c:v>20.259786605834961</c:v>
                </c:pt>
                <c:pt idx="30">
                  <c:v>22.160892486572266</c:v>
                </c:pt>
                <c:pt idx="31">
                  <c:v>24.256324768066406</c:v>
                </c:pt>
                <c:pt idx="32">
                  <c:v>26.599403381347656</c:v>
                </c:pt>
                <c:pt idx="33">
                  <c:v>28.96766471862793</c:v>
                </c:pt>
                <c:pt idx="34">
                  <c:v>29.812126159667969</c:v>
                </c:pt>
                <c:pt idx="35">
                  <c:v>32.570629119873047</c:v>
                </c:pt>
                <c:pt idx="36">
                  <c:v>36.388671875</c:v>
                </c:pt>
                <c:pt idx="37">
                  <c:v>40.323150634765625</c:v>
                </c:pt>
                <c:pt idx="38">
                  <c:v>44.258155822753906</c:v>
                </c:pt>
                <c:pt idx="39">
                  <c:v>49.374057769775391</c:v>
                </c:pt>
                <c:pt idx="40">
                  <c:v>52.047706604003906</c:v>
                </c:pt>
                <c:pt idx="41">
                  <c:v>58.846782684326172</c:v>
                </c:pt>
                <c:pt idx="42">
                  <c:v>63.858707427978516</c:v>
                </c:pt>
                <c:pt idx="43">
                  <c:v>70.839073181152344</c:v>
                </c:pt>
                <c:pt idx="44">
                  <c:v>75.749984741210937</c:v>
                </c:pt>
                <c:pt idx="45">
                  <c:v>82.688125610351563</c:v>
                </c:pt>
                <c:pt idx="46">
                  <c:v>91.88909912109375</c:v>
                </c:pt>
                <c:pt idx="47">
                  <c:v>101.04996490478516</c:v>
                </c:pt>
                <c:pt idx="48">
                  <c:v>110.13271331787109</c:v>
                </c:pt>
                <c:pt idx="49">
                  <c:v>120.52999114990234</c:v>
                </c:pt>
                <c:pt idx="50">
                  <c:v>132.16075134277344</c:v>
                </c:pt>
                <c:pt idx="51">
                  <c:v>144.48294067382812</c:v>
                </c:pt>
                <c:pt idx="52">
                  <c:v>158.00871276855469</c:v>
                </c:pt>
                <c:pt idx="53">
                  <c:v>173.680908203125</c:v>
                </c:pt>
                <c:pt idx="54">
                  <c:v>189.90277099609375</c:v>
                </c:pt>
                <c:pt idx="55">
                  <c:v>207.73518371582031</c:v>
                </c:pt>
                <c:pt idx="56">
                  <c:v>227.25628662109375</c:v>
                </c:pt>
                <c:pt idx="57">
                  <c:v>250.01400756835938</c:v>
                </c:pt>
                <c:pt idx="58">
                  <c:v>273.13150024414062</c:v>
                </c:pt>
                <c:pt idx="59">
                  <c:v>299.17291259765625</c:v>
                </c:pt>
                <c:pt idx="60">
                  <c:v>327.35787963867187</c:v>
                </c:pt>
                <c:pt idx="61">
                  <c:v>357.53256225585938</c:v>
                </c:pt>
                <c:pt idx="62">
                  <c:v>391.70175170898437</c:v>
                </c:pt>
                <c:pt idx="63">
                  <c:v>428.66647338867188</c:v>
                </c:pt>
                <c:pt idx="64">
                  <c:v>469.22003173828125</c:v>
                </c:pt>
                <c:pt idx="65">
                  <c:v>513.06890869140625</c:v>
                </c:pt>
                <c:pt idx="66">
                  <c:v>561.36602783203125</c:v>
                </c:pt>
                <c:pt idx="67">
                  <c:v>613.5567626953125</c:v>
                </c:pt>
                <c:pt idx="68">
                  <c:v>671.9100341796875</c:v>
                </c:pt>
                <c:pt idx="69">
                  <c:v>734.96923828125</c:v>
                </c:pt>
                <c:pt idx="70">
                  <c:v>804.43756103515625</c:v>
                </c:pt>
                <c:pt idx="71">
                  <c:v>879.293212890625</c:v>
                </c:pt>
                <c:pt idx="72">
                  <c:v>962.67474365234375</c:v>
                </c:pt>
                <c:pt idx="73">
                  <c:v>1048.8294677734375</c:v>
                </c:pt>
                <c:pt idx="74">
                  <c:v>1148.3460693359375</c:v>
                </c:pt>
                <c:pt idx="75">
                  <c:v>1259.0491943359375</c:v>
                </c:pt>
                <c:pt idx="76">
                  <c:v>1378.9620361328125</c:v>
                </c:pt>
                <c:pt idx="77">
                  <c:v>1508.8658447265625</c:v>
                </c:pt>
                <c:pt idx="78">
                  <c:v>1646.962646484375</c:v>
                </c:pt>
                <c:pt idx="79">
                  <c:v>1809.6121826171875</c:v>
                </c:pt>
                <c:pt idx="80">
                  <c:v>1978.09619140625</c:v>
                </c:pt>
                <c:pt idx="81">
                  <c:v>2157.66943359375</c:v>
                </c:pt>
                <c:pt idx="82">
                  <c:v>2367.843017578125</c:v>
                </c:pt>
                <c:pt idx="83">
                  <c:v>2587.8046875</c:v>
                </c:pt>
                <c:pt idx="84">
                  <c:v>2827.594970703125</c:v>
                </c:pt>
                <c:pt idx="85">
                  <c:v>3097.42578125</c:v>
                </c:pt>
                <c:pt idx="86">
                  <c:v>3385.851806640625</c:v>
                </c:pt>
                <c:pt idx="87">
                  <c:v>3706.689697265625</c:v>
                </c:pt>
                <c:pt idx="88">
                  <c:v>4056.8125</c:v>
                </c:pt>
                <c:pt idx="89">
                  <c:v>4435.58837890625</c:v>
                </c:pt>
                <c:pt idx="90">
                  <c:v>4846.455078125</c:v>
                </c:pt>
                <c:pt idx="91">
                  <c:v>5304.5751953125</c:v>
                </c:pt>
                <c:pt idx="92">
                  <c:v>5803.01416015625</c:v>
                </c:pt>
                <c:pt idx="93">
                  <c:v>6354.64404296875</c:v>
                </c:pt>
                <c:pt idx="94">
                  <c:v>6942.5107421875</c:v>
                </c:pt>
                <c:pt idx="95">
                  <c:v>7602.466796875</c:v>
                </c:pt>
                <c:pt idx="96">
                  <c:v>8312.4638671875</c:v>
                </c:pt>
                <c:pt idx="97">
                  <c:v>9092.8671875</c:v>
                </c:pt>
                <c:pt idx="98">
                  <c:v>9952.337890625</c:v>
                </c:pt>
                <c:pt idx="99">
                  <c:v>10890.92578125</c:v>
                </c:pt>
                <c:pt idx="100">
                  <c:v>11893.7421875</c:v>
                </c:pt>
                <c:pt idx="101">
                  <c:v>12993.474609375</c:v>
                </c:pt>
                <c:pt idx="102">
                  <c:v>14291.7177734375</c:v>
                </c:pt>
                <c:pt idx="103">
                  <c:v>15593.1416015625</c:v>
                </c:pt>
                <c:pt idx="104">
                  <c:v>17093.26953125</c:v>
                </c:pt>
                <c:pt idx="105">
                  <c:v>18689.8984375</c:v>
                </c:pt>
                <c:pt idx="106">
                  <c:v>20388.283203125</c:v>
                </c:pt>
                <c:pt idx="107">
                  <c:v>22293.544921875</c:v>
                </c:pt>
                <c:pt idx="108">
                  <c:v>24395.046875</c:v>
                </c:pt>
                <c:pt idx="109">
                  <c:v>26696.482421875</c:v>
                </c:pt>
                <c:pt idx="110">
                  <c:v>29294.302734375</c:v>
                </c:pt>
                <c:pt idx="111">
                  <c:v>31996.802734375</c:v>
                </c:pt>
                <c:pt idx="112">
                  <c:v>34997.22265625</c:v>
                </c:pt>
                <c:pt idx="113">
                  <c:v>38286.4140625</c:v>
                </c:pt>
                <c:pt idx="114">
                  <c:v>41872.66796875</c:v>
                </c:pt>
                <c:pt idx="115">
                  <c:v>45770.91015625</c:v>
                </c:pt>
                <c:pt idx="116">
                  <c:v>50071.73046875</c:v>
                </c:pt>
                <c:pt idx="117">
                  <c:v>54771.234375</c:v>
                </c:pt>
                <c:pt idx="118">
                  <c:v>59468.87109375</c:v>
                </c:pt>
              </c:numCache>
            </c:numRef>
          </c:yVal>
          <c:smooth val="0"/>
        </c:ser>
        <c:ser>
          <c:idx val="7"/>
          <c:order val="6"/>
          <c:tx>
            <c:v>7</c:v>
          </c:tx>
          <c:spPr>
            <a:ln w="12700">
              <a:solidFill>
                <a:srgbClr val="0080C0"/>
              </a:solidFill>
            </a:ln>
          </c:spPr>
          <c:marker>
            <c:symbol val="circle"/>
            <c:size val="5"/>
            <c:spPr>
              <a:solidFill>
                <a:srgbClr val="0080C0"/>
              </a:solidFill>
              <a:ln w="0">
                <a:solidFill>
                  <a:srgbClr val="0080C0"/>
                </a:solidFill>
              </a:ln>
            </c:spPr>
          </c:marker>
          <c:xVal>
            <c:numRef>
              <c:f>Table!$B$735:$B$853</c:f>
              <c:numCache>
                <c:formatCode>0.000</c:formatCode>
                <c:ptCount val="11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6.4724919093851142E-5</c:v>
                </c:pt>
                <c:pt idx="33">
                  <c:v>4.5307443365695792E-4</c:v>
                </c:pt>
                <c:pt idx="34">
                  <c:v>4.5307443365695792E-4</c:v>
                </c:pt>
                <c:pt idx="35">
                  <c:v>4.5307443365695792E-4</c:v>
                </c:pt>
                <c:pt idx="36">
                  <c:v>4.5307443365695792E-4</c:v>
                </c:pt>
                <c:pt idx="37">
                  <c:v>4.5307443365695792E-4</c:v>
                </c:pt>
                <c:pt idx="38">
                  <c:v>4.5307443365695792E-4</c:v>
                </c:pt>
                <c:pt idx="39">
                  <c:v>5.8252427184466023E-4</c:v>
                </c:pt>
                <c:pt idx="40">
                  <c:v>9.0614886731391585E-4</c:v>
                </c:pt>
                <c:pt idx="41">
                  <c:v>1.2297734627831716E-3</c:v>
                </c:pt>
                <c:pt idx="42">
                  <c:v>1.9417475728155341E-3</c:v>
                </c:pt>
                <c:pt idx="43">
                  <c:v>3.1715210355987055E-3</c:v>
                </c:pt>
                <c:pt idx="44">
                  <c:v>5.0485436893203881E-3</c:v>
                </c:pt>
                <c:pt idx="45">
                  <c:v>8.4142394822006479E-3</c:v>
                </c:pt>
                <c:pt idx="46">
                  <c:v>1.4045307443365697E-2</c:v>
                </c:pt>
                <c:pt idx="47">
                  <c:v>2.608414239482201E-2</c:v>
                </c:pt>
                <c:pt idx="48">
                  <c:v>5.2362459546925567E-2</c:v>
                </c:pt>
                <c:pt idx="49">
                  <c:v>9.5533980582524283E-2</c:v>
                </c:pt>
                <c:pt idx="50">
                  <c:v>0.16278317152103561</c:v>
                </c:pt>
                <c:pt idx="51">
                  <c:v>0.2420064724919094</c:v>
                </c:pt>
                <c:pt idx="52">
                  <c:v>0.3264724919093851</c:v>
                </c:pt>
                <c:pt idx="53">
                  <c:v>0.38090614886731394</c:v>
                </c:pt>
                <c:pt idx="54">
                  <c:v>0.41139158576051787</c:v>
                </c:pt>
                <c:pt idx="55">
                  <c:v>0.43825242718446605</c:v>
                </c:pt>
                <c:pt idx="56">
                  <c:v>0.46304207119741103</c:v>
                </c:pt>
                <c:pt idx="57">
                  <c:v>0.48491909385113269</c:v>
                </c:pt>
                <c:pt idx="58">
                  <c:v>0.50466019417475727</c:v>
                </c:pt>
                <c:pt idx="59">
                  <c:v>0.5234304207119741</c:v>
                </c:pt>
                <c:pt idx="60">
                  <c:v>0.54077669902912628</c:v>
                </c:pt>
                <c:pt idx="61">
                  <c:v>0.55728155339805829</c:v>
                </c:pt>
                <c:pt idx="62">
                  <c:v>0.57326860841423954</c:v>
                </c:pt>
                <c:pt idx="63">
                  <c:v>0.58873786407766993</c:v>
                </c:pt>
                <c:pt idx="64">
                  <c:v>0.60375404530744337</c:v>
                </c:pt>
                <c:pt idx="65">
                  <c:v>0.61805825242718448</c:v>
                </c:pt>
                <c:pt idx="66">
                  <c:v>0.63255663430420717</c:v>
                </c:pt>
                <c:pt idx="67">
                  <c:v>0.64640776699029134</c:v>
                </c:pt>
                <c:pt idx="68">
                  <c:v>0.66019417475728159</c:v>
                </c:pt>
                <c:pt idx="69">
                  <c:v>0.67339805825242716</c:v>
                </c:pt>
                <c:pt idx="70">
                  <c:v>0.68660194174757283</c:v>
                </c:pt>
                <c:pt idx="71">
                  <c:v>0.69915857605178</c:v>
                </c:pt>
                <c:pt idx="72">
                  <c:v>0.71158576051779932</c:v>
                </c:pt>
                <c:pt idx="73">
                  <c:v>0.72310679611650486</c:v>
                </c:pt>
                <c:pt idx="74">
                  <c:v>0.7349514563106796</c:v>
                </c:pt>
                <c:pt idx="75">
                  <c:v>0.74660194174757288</c:v>
                </c:pt>
                <c:pt idx="76">
                  <c:v>0.75799352750809068</c:v>
                </c:pt>
                <c:pt idx="77">
                  <c:v>0.76880258899676379</c:v>
                </c:pt>
                <c:pt idx="78">
                  <c:v>0.77902912621359222</c:v>
                </c:pt>
                <c:pt idx="79">
                  <c:v>0.78957928802588995</c:v>
                </c:pt>
                <c:pt idx="80">
                  <c:v>0.79948220064724929</c:v>
                </c:pt>
                <c:pt idx="81">
                  <c:v>0.80886731391585764</c:v>
                </c:pt>
                <c:pt idx="82">
                  <c:v>0.81851132686084138</c:v>
                </c:pt>
                <c:pt idx="83">
                  <c:v>0.82770226537216829</c:v>
                </c:pt>
                <c:pt idx="84">
                  <c:v>0.83663430420711971</c:v>
                </c:pt>
                <c:pt idx="85">
                  <c:v>0.84582524271844661</c:v>
                </c:pt>
                <c:pt idx="86">
                  <c:v>0.85436893203883502</c:v>
                </c:pt>
                <c:pt idx="87">
                  <c:v>0.86284789644012949</c:v>
                </c:pt>
                <c:pt idx="88">
                  <c:v>0.87119741100323633</c:v>
                </c:pt>
                <c:pt idx="89">
                  <c:v>0.87967637540453081</c:v>
                </c:pt>
                <c:pt idx="90">
                  <c:v>0.88776699029126216</c:v>
                </c:pt>
                <c:pt idx="91">
                  <c:v>0.89579288025889969</c:v>
                </c:pt>
                <c:pt idx="92">
                  <c:v>0.90330097087378647</c:v>
                </c:pt>
                <c:pt idx="93">
                  <c:v>0.91106796116504851</c:v>
                </c:pt>
                <c:pt idx="94">
                  <c:v>0.91838187702265384</c:v>
                </c:pt>
                <c:pt idx="95">
                  <c:v>0.925242718446602</c:v>
                </c:pt>
                <c:pt idx="96">
                  <c:v>0.9319093851132686</c:v>
                </c:pt>
                <c:pt idx="97">
                  <c:v>0.93864077669902912</c:v>
                </c:pt>
                <c:pt idx="98">
                  <c:v>0.94407766990291264</c:v>
                </c:pt>
                <c:pt idx="99">
                  <c:v>0.94970873786407772</c:v>
                </c:pt>
                <c:pt idx="100">
                  <c:v>0.9550161812297735</c:v>
                </c:pt>
                <c:pt idx="101">
                  <c:v>0.95974110032362459</c:v>
                </c:pt>
                <c:pt idx="102">
                  <c:v>0.9645307443365696</c:v>
                </c:pt>
                <c:pt idx="103">
                  <c:v>0.96906148867313924</c:v>
                </c:pt>
                <c:pt idx="104">
                  <c:v>0.97326860841423957</c:v>
                </c:pt>
                <c:pt idx="105">
                  <c:v>0.97715210355987059</c:v>
                </c:pt>
                <c:pt idx="106">
                  <c:v>0.98058252427184467</c:v>
                </c:pt>
                <c:pt idx="107">
                  <c:v>0.98446601941747569</c:v>
                </c:pt>
                <c:pt idx="108">
                  <c:v>0.9876375404530745</c:v>
                </c:pt>
                <c:pt idx="109">
                  <c:v>0.98996763754045314</c:v>
                </c:pt>
                <c:pt idx="110">
                  <c:v>0.99236245954692559</c:v>
                </c:pt>
                <c:pt idx="111">
                  <c:v>0.99411003236245965</c:v>
                </c:pt>
                <c:pt idx="112">
                  <c:v>0.99566343042071204</c:v>
                </c:pt>
                <c:pt idx="113">
                  <c:v>0.99702265372168286</c:v>
                </c:pt>
                <c:pt idx="114">
                  <c:v>0.99799352750809067</c:v>
                </c:pt>
                <c:pt idx="115">
                  <c:v>0.99883495145631063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</c:numCache>
            </c:numRef>
          </c:xVal>
          <c:yVal>
            <c:numRef>
              <c:f>Table!$A$735:$A$853</c:f>
              <c:numCache>
                <c:formatCode>????0.00</c:formatCode>
                <c:ptCount val="119"/>
                <c:pt idx="0">
                  <c:v>1.5079505443572998</c:v>
                </c:pt>
                <c:pt idx="1">
                  <c:v>1.5989933013916016</c:v>
                </c:pt>
                <c:pt idx="2">
                  <c:v>1.8068345785140991</c:v>
                </c:pt>
                <c:pt idx="3">
                  <c:v>2.0094594955444336</c:v>
                </c:pt>
                <c:pt idx="4">
                  <c:v>2.1648108959197998</c:v>
                </c:pt>
                <c:pt idx="5">
                  <c:v>2.3579812049865723</c:v>
                </c:pt>
                <c:pt idx="6">
                  <c:v>2.5763368606567383</c:v>
                </c:pt>
                <c:pt idx="7">
                  <c:v>2.8118090629577637</c:v>
                </c:pt>
                <c:pt idx="8">
                  <c:v>3.0808615684509277</c:v>
                </c:pt>
                <c:pt idx="9">
                  <c:v>3.3865108489990234</c:v>
                </c:pt>
                <c:pt idx="10">
                  <c:v>3.6919970512390137</c:v>
                </c:pt>
                <c:pt idx="11">
                  <c:v>4.0388069152832031</c:v>
                </c:pt>
                <c:pt idx="12">
                  <c:v>4.4196047782897949</c:v>
                </c:pt>
                <c:pt idx="13">
                  <c:v>4.8204536437988281</c:v>
                </c:pt>
                <c:pt idx="14">
                  <c:v>5.2622184753417969</c:v>
                </c:pt>
                <c:pt idx="15">
                  <c:v>5.763972282409668</c:v>
                </c:pt>
                <c:pt idx="16">
                  <c:v>6.3053379058837891</c:v>
                </c:pt>
                <c:pt idx="17">
                  <c:v>6.8938956260681152</c:v>
                </c:pt>
                <c:pt idx="18">
                  <c:v>7.542360782623291</c:v>
                </c:pt>
                <c:pt idx="19">
                  <c:v>8.2497549057006836</c:v>
                </c:pt>
                <c:pt idx="20">
                  <c:v>9.0262670516967773</c:v>
                </c:pt>
                <c:pt idx="21">
                  <c:v>9.8776836395263672</c:v>
                </c:pt>
                <c:pt idx="22">
                  <c:v>10.782322883605957</c:v>
                </c:pt>
                <c:pt idx="23">
                  <c:v>11.883312225341797</c:v>
                </c:pt>
                <c:pt idx="24">
                  <c:v>12.884048461914062</c:v>
                </c:pt>
                <c:pt idx="25">
                  <c:v>14.184564590454102</c:v>
                </c:pt>
                <c:pt idx="26">
                  <c:v>15.478479385375977</c:v>
                </c:pt>
                <c:pt idx="27">
                  <c:v>16.87272834777832</c:v>
                </c:pt>
                <c:pt idx="28">
                  <c:v>18.472209930419922</c:v>
                </c:pt>
                <c:pt idx="29">
                  <c:v>20.266654968261719</c:v>
                </c:pt>
                <c:pt idx="30">
                  <c:v>22.155405044555664</c:v>
                </c:pt>
                <c:pt idx="31">
                  <c:v>24.306196212768555</c:v>
                </c:pt>
                <c:pt idx="32">
                  <c:v>26.600929260253906</c:v>
                </c:pt>
                <c:pt idx="33">
                  <c:v>28.999906539916992</c:v>
                </c:pt>
                <c:pt idx="34">
                  <c:v>31.355197906494141</c:v>
                </c:pt>
                <c:pt idx="35">
                  <c:v>33.925983428955078</c:v>
                </c:pt>
                <c:pt idx="36">
                  <c:v>37.120223999023438</c:v>
                </c:pt>
                <c:pt idx="37">
                  <c:v>41.669708251953125</c:v>
                </c:pt>
                <c:pt idx="38">
                  <c:v>44.641792297363281</c:v>
                </c:pt>
                <c:pt idx="39">
                  <c:v>49.825927734375</c:v>
                </c:pt>
                <c:pt idx="40">
                  <c:v>54.188117980957031</c:v>
                </c:pt>
                <c:pt idx="41">
                  <c:v>59.015975952148438</c:v>
                </c:pt>
                <c:pt idx="42">
                  <c:v>64.038360595703125</c:v>
                </c:pt>
                <c:pt idx="43">
                  <c:v>70.489471435546875</c:v>
                </c:pt>
                <c:pt idx="44">
                  <c:v>76.763862609863281</c:v>
                </c:pt>
                <c:pt idx="45">
                  <c:v>84.832046508789063</c:v>
                </c:pt>
                <c:pt idx="46">
                  <c:v>91.871368408203125</c:v>
                </c:pt>
                <c:pt idx="47">
                  <c:v>102.19837188720703</c:v>
                </c:pt>
                <c:pt idx="48">
                  <c:v>111.03816986083984</c:v>
                </c:pt>
                <c:pt idx="49">
                  <c:v>120.67512512207031</c:v>
                </c:pt>
                <c:pt idx="50">
                  <c:v>132.84747314453125</c:v>
                </c:pt>
                <c:pt idx="51">
                  <c:v>144.93611145019531</c:v>
                </c:pt>
                <c:pt idx="52">
                  <c:v>158.12440490722656</c:v>
                </c:pt>
                <c:pt idx="53">
                  <c:v>174.06202697753906</c:v>
                </c:pt>
                <c:pt idx="54">
                  <c:v>190.40737915039062</c:v>
                </c:pt>
                <c:pt idx="55">
                  <c:v>208.59934997558594</c:v>
                </c:pt>
                <c:pt idx="56">
                  <c:v>228.20649719238281</c:v>
                </c:pt>
                <c:pt idx="57">
                  <c:v>250.36659240722656</c:v>
                </c:pt>
                <c:pt idx="58">
                  <c:v>272.64837646484375</c:v>
                </c:pt>
                <c:pt idx="59">
                  <c:v>299.10467529296875</c:v>
                </c:pt>
                <c:pt idx="60">
                  <c:v>326.82269287109375</c:v>
                </c:pt>
                <c:pt idx="61">
                  <c:v>357.80282592773437</c:v>
                </c:pt>
                <c:pt idx="62">
                  <c:v>391.48748779296875</c:v>
                </c:pt>
                <c:pt idx="63">
                  <c:v>428.63864135742187</c:v>
                </c:pt>
                <c:pt idx="64">
                  <c:v>467.975830078125</c:v>
                </c:pt>
                <c:pt idx="65">
                  <c:v>512.58026123046875</c:v>
                </c:pt>
                <c:pt idx="66">
                  <c:v>562.6224365234375</c:v>
                </c:pt>
                <c:pt idx="67">
                  <c:v>613.44879150390625</c:v>
                </c:pt>
                <c:pt idx="68">
                  <c:v>671.74920654296875</c:v>
                </c:pt>
                <c:pt idx="69">
                  <c:v>733.86187744140625</c:v>
                </c:pt>
                <c:pt idx="70">
                  <c:v>803.56866455078125</c:v>
                </c:pt>
                <c:pt idx="71">
                  <c:v>879.83209228515625</c:v>
                </c:pt>
                <c:pt idx="72">
                  <c:v>962.81219482421875</c:v>
                </c:pt>
                <c:pt idx="73">
                  <c:v>1049.2786865234375</c:v>
                </c:pt>
                <c:pt idx="74">
                  <c:v>1147.34423828125</c:v>
                </c:pt>
                <c:pt idx="75">
                  <c:v>1258.3243408203125</c:v>
                </c:pt>
                <c:pt idx="76">
                  <c:v>1378.476806640625</c:v>
                </c:pt>
                <c:pt idx="77">
                  <c:v>1509.9443359375</c:v>
                </c:pt>
                <c:pt idx="78">
                  <c:v>1649.330322265625</c:v>
                </c:pt>
                <c:pt idx="79">
                  <c:v>1811.697021484375</c:v>
                </c:pt>
                <c:pt idx="80">
                  <c:v>1978.39794921875</c:v>
                </c:pt>
                <c:pt idx="81">
                  <c:v>2158.043212890625</c:v>
                </c:pt>
                <c:pt idx="82">
                  <c:v>2368.145751953125</c:v>
                </c:pt>
                <c:pt idx="83">
                  <c:v>2588.4326171875</c:v>
                </c:pt>
                <c:pt idx="84">
                  <c:v>2827.96240234375</c:v>
                </c:pt>
                <c:pt idx="85">
                  <c:v>3098.44970703125</c:v>
                </c:pt>
                <c:pt idx="86">
                  <c:v>3388.340087890625</c:v>
                </c:pt>
                <c:pt idx="87">
                  <c:v>3709.292724609375</c:v>
                </c:pt>
                <c:pt idx="88">
                  <c:v>4057.572509765625</c:v>
                </c:pt>
                <c:pt idx="89">
                  <c:v>4435.63671875</c:v>
                </c:pt>
                <c:pt idx="90">
                  <c:v>4846.0087890625</c:v>
                </c:pt>
                <c:pt idx="91">
                  <c:v>5306.11669921875</c:v>
                </c:pt>
                <c:pt idx="92">
                  <c:v>5807.13818359375</c:v>
                </c:pt>
                <c:pt idx="93">
                  <c:v>6355.36279296875</c:v>
                </c:pt>
                <c:pt idx="94">
                  <c:v>6945.88232421875</c:v>
                </c:pt>
                <c:pt idx="95">
                  <c:v>7606.41748046875</c:v>
                </c:pt>
                <c:pt idx="96">
                  <c:v>8315.8310546875</c:v>
                </c:pt>
                <c:pt idx="97">
                  <c:v>9096.13671875</c:v>
                </c:pt>
                <c:pt idx="98">
                  <c:v>9956.1669921875</c:v>
                </c:pt>
                <c:pt idx="99">
                  <c:v>10896.220703125</c:v>
                </c:pt>
                <c:pt idx="100">
                  <c:v>11895.4716796875</c:v>
                </c:pt>
                <c:pt idx="101">
                  <c:v>12996.0126953125</c:v>
                </c:pt>
                <c:pt idx="102">
                  <c:v>14293.4814453125</c:v>
                </c:pt>
                <c:pt idx="103">
                  <c:v>15595.234375</c:v>
                </c:pt>
                <c:pt idx="104">
                  <c:v>17094.541015625</c:v>
                </c:pt>
                <c:pt idx="105">
                  <c:v>18694.4296875</c:v>
                </c:pt>
                <c:pt idx="106">
                  <c:v>20394.126953125</c:v>
                </c:pt>
                <c:pt idx="107">
                  <c:v>22295.181640625</c:v>
                </c:pt>
                <c:pt idx="108">
                  <c:v>24395.56640625</c:v>
                </c:pt>
                <c:pt idx="109">
                  <c:v>26696.28125</c:v>
                </c:pt>
                <c:pt idx="110">
                  <c:v>29295.875</c:v>
                </c:pt>
                <c:pt idx="111">
                  <c:v>31993.05859375</c:v>
                </c:pt>
                <c:pt idx="112">
                  <c:v>34988.01171875</c:v>
                </c:pt>
                <c:pt idx="113">
                  <c:v>38288.109375</c:v>
                </c:pt>
                <c:pt idx="114">
                  <c:v>41879.390625</c:v>
                </c:pt>
                <c:pt idx="115">
                  <c:v>45776.18359375</c:v>
                </c:pt>
                <c:pt idx="116">
                  <c:v>50071.6796875</c:v>
                </c:pt>
                <c:pt idx="117">
                  <c:v>54767.33984375</c:v>
                </c:pt>
                <c:pt idx="118">
                  <c:v>59445.21875</c:v>
                </c:pt>
              </c:numCache>
            </c:numRef>
          </c:yVal>
          <c:smooth val="0"/>
        </c:ser>
        <c:ser>
          <c:idx val="8"/>
          <c:order val="7"/>
          <c:tx>
            <c:v>8</c:v>
          </c:tx>
          <c:spPr>
            <a:ln w="12700">
              <a:solidFill>
                <a:srgbClr val="800000"/>
              </a:solidFill>
            </a:ln>
          </c:spPr>
          <c:marker>
            <c:symbol val="circle"/>
            <c:size val="5"/>
            <c:spPr>
              <a:solidFill>
                <a:srgbClr val="800000"/>
              </a:solidFill>
              <a:ln w="0">
                <a:solidFill>
                  <a:srgbClr val="800000"/>
                </a:solidFill>
              </a:ln>
            </c:spPr>
          </c:marker>
          <c:xVal>
            <c:numRef>
              <c:f>Table!$B$855:$B$973</c:f>
              <c:numCache>
                <c:formatCode>0.000</c:formatCode>
                <c:ptCount val="11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3.3815771675909647E-4</c:v>
                </c:pt>
                <c:pt idx="34">
                  <c:v>3.3815771675909647E-4</c:v>
                </c:pt>
                <c:pt idx="35">
                  <c:v>3.3815771675909647E-4</c:v>
                </c:pt>
                <c:pt idx="36">
                  <c:v>3.3815771675909647E-4</c:v>
                </c:pt>
                <c:pt idx="37">
                  <c:v>3.3815771675909647E-4</c:v>
                </c:pt>
                <c:pt idx="38">
                  <c:v>3.3815771675909647E-4</c:v>
                </c:pt>
                <c:pt idx="39">
                  <c:v>3.3815771675909647E-4</c:v>
                </c:pt>
                <c:pt idx="40">
                  <c:v>3.3815771675909647E-4</c:v>
                </c:pt>
                <c:pt idx="41">
                  <c:v>3.3815771675909647E-4</c:v>
                </c:pt>
                <c:pt idx="42">
                  <c:v>3.3815771675909647E-4</c:v>
                </c:pt>
                <c:pt idx="43">
                  <c:v>7.4394697687001229E-4</c:v>
                </c:pt>
                <c:pt idx="44">
                  <c:v>1.3526308670363859E-3</c:v>
                </c:pt>
                <c:pt idx="45">
                  <c:v>2.6376301907209522E-3</c:v>
                </c:pt>
                <c:pt idx="46">
                  <c:v>4.5313134045718928E-3</c:v>
                </c:pt>
                <c:pt idx="47">
                  <c:v>8.521574462329231E-3</c:v>
                </c:pt>
                <c:pt idx="48">
                  <c:v>1.5352360340862981E-2</c:v>
                </c:pt>
                <c:pt idx="49">
                  <c:v>2.8202353577708644E-2</c:v>
                </c:pt>
                <c:pt idx="50">
                  <c:v>5.5998917895306373E-2</c:v>
                </c:pt>
                <c:pt idx="51">
                  <c:v>0.10361152441498715</c:v>
                </c:pt>
                <c:pt idx="52">
                  <c:v>0.17428648721763831</c:v>
                </c:pt>
                <c:pt idx="53">
                  <c:v>0.25246855133234142</c:v>
                </c:pt>
                <c:pt idx="54">
                  <c:v>0.32997430001352634</c:v>
                </c:pt>
                <c:pt idx="55">
                  <c:v>0.38867847964290547</c:v>
                </c:pt>
                <c:pt idx="56">
                  <c:v>0.42039767347490875</c:v>
                </c:pt>
                <c:pt idx="57">
                  <c:v>0.44630055457865553</c:v>
                </c:pt>
                <c:pt idx="58">
                  <c:v>0.46949817394832954</c:v>
                </c:pt>
                <c:pt idx="59">
                  <c:v>0.49168132016772625</c:v>
                </c:pt>
                <c:pt idx="60">
                  <c:v>0.51210604625997569</c:v>
                </c:pt>
                <c:pt idx="61">
                  <c:v>0.531448667658596</c:v>
                </c:pt>
                <c:pt idx="62">
                  <c:v>0.54950628973353177</c:v>
                </c:pt>
                <c:pt idx="63">
                  <c:v>0.56736101717841203</c:v>
                </c:pt>
                <c:pt idx="64">
                  <c:v>0.58460706073312596</c:v>
                </c:pt>
                <c:pt idx="65">
                  <c:v>0.60050047342080348</c:v>
                </c:pt>
                <c:pt idx="66">
                  <c:v>0.61713783308535097</c:v>
                </c:pt>
                <c:pt idx="67">
                  <c:v>0.63269308805626945</c:v>
                </c:pt>
                <c:pt idx="68">
                  <c:v>0.64791018531042877</c:v>
                </c:pt>
                <c:pt idx="69">
                  <c:v>0.66272149330447727</c:v>
                </c:pt>
                <c:pt idx="70">
                  <c:v>0.6772622751251185</c:v>
                </c:pt>
                <c:pt idx="71">
                  <c:v>0.69126200459894505</c:v>
                </c:pt>
                <c:pt idx="72">
                  <c:v>0.70465305018260527</c:v>
                </c:pt>
                <c:pt idx="73">
                  <c:v>0.71709725415934</c:v>
                </c:pt>
                <c:pt idx="74">
                  <c:v>0.73015014202624096</c:v>
                </c:pt>
                <c:pt idx="75">
                  <c:v>0.74272960908967955</c:v>
                </c:pt>
                <c:pt idx="76">
                  <c:v>0.75476802380630337</c:v>
                </c:pt>
                <c:pt idx="77">
                  <c:v>0.76633301771946438</c:v>
                </c:pt>
                <c:pt idx="78">
                  <c:v>0.77742459082916271</c:v>
                </c:pt>
                <c:pt idx="79">
                  <c:v>0.78858379548221291</c:v>
                </c:pt>
                <c:pt idx="80">
                  <c:v>0.79920194778844855</c:v>
                </c:pt>
                <c:pt idx="81">
                  <c:v>0.80900852157446235</c:v>
                </c:pt>
                <c:pt idx="82">
                  <c:v>0.81942377925064258</c:v>
                </c:pt>
                <c:pt idx="83">
                  <c:v>0.82895982686324909</c:v>
                </c:pt>
                <c:pt idx="84">
                  <c:v>0.83849587447585561</c:v>
                </c:pt>
                <c:pt idx="85">
                  <c:v>0.84823481671851753</c:v>
                </c:pt>
                <c:pt idx="86">
                  <c:v>0.85743270661436499</c:v>
                </c:pt>
                <c:pt idx="87">
                  <c:v>0.86649533342350871</c:v>
                </c:pt>
                <c:pt idx="88">
                  <c:v>0.87549032868930077</c:v>
                </c:pt>
                <c:pt idx="89">
                  <c:v>0.88428242932503731</c:v>
                </c:pt>
                <c:pt idx="90">
                  <c:v>0.89266874070066293</c:v>
                </c:pt>
                <c:pt idx="91">
                  <c:v>0.90119031516299208</c:v>
                </c:pt>
                <c:pt idx="92">
                  <c:v>0.90937373190856219</c:v>
                </c:pt>
                <c:pt idx="93">
                  <c:v>0.91735425402407689</c:v>
                </c:pt>
                <c:pt idx="94">
                  <c:v>0.92486135533612879</c:v>
                </c:pt>
                <c:pt idx="95">
                  <c:v>0.93182740430136612</c:v>
                </c:pt>
                <c:pt idx="96">
                  <c:v>0.93859055863654806</c:v>
                </c:pt>
                <c:pt idx="97">
                  <c:v>0.94454213445150825</c:v>
                </c:pt>
                <c:pt idx="98">
                  <c:v>0.95096713106993103</c:v>
                </c:pt>
                <c:pt idx="99">
                  <c:v>0.95664818071148394</c:v>
                </c:pt>
                <c:pt idx="100">
                  <c:v>0.9619910726362777</c:v>
                </c:pt>
                <c:pt idx="101">
                  <c:v>0.96692817530096042</c:v>
                </c:pt>
                <c:pt idx="102">
                  <c:v>0.97179764642229149</c:v>
                </c:pt>
                <c:pt idx="103">
                  <c:v>0.97578790748004884</c:v>
                </c:pt>
                <c:pt idx="104">
                  <c:v>0.97984580008115796</c:v>
                </c:pt>
                <c:pt idx="105">
                  <c:v>0.98349790342215615</c:v>
                </c:pt>
                <c:pt idx="106">
                  <c:v>0.98627079669958073</c:v>
                </c:pt>
                <c:pt idx="107">
                  <c:v>0.98924658460706072</c:v>
                </c:pt>
                <c:pt idx="108">
                  <c:v>0.9918165832544299</c:v>
                </c:pt>
                <c:pt idx="109">
                  <c:v>0.99384552955498451</c:v>
                </c:pt>
                <c:pt idx="110">
                  <c:v>0.9956715812254836</c:v>
                </c:pt>
                <c:pt idx="111">
                  <c:v>0.99722710672257542</c:v>
                </c:pt>
                <c:pt idx="112">
                  <c:v>0.99844447450290819</c:v>
                </c:pt>
                <c:pt idx="113">
                  <c:v>0.99891789530637098</c:v>
                </c:pt>
                <c:pt idx="114">
                  <c:v>0.99939131610983367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</c:numCache>
            </c:numRef>
          </c:xVal>
          <c:yVal>
            <c:numRef>
              <c:f>Table!$A$855:$A$973</c:f>
              <c:numCache>
                <c:formatCode>????0.00</c:formatCode>
                <c:ptCount val="119"/>
                <c:pt idx="0">
                  <c:v>1.5079505443572998</c:v>
                </c:pt>
                <c:pt idx="1">
                  <c:v>1.5989933013916016</c:v>
                </c:pt>
                <c:pt idx="2">
                  <c:v>1.8068345785140991</c:v>
                </c:pt>
                <c:pt idx="3">
                  <c:v>2.0094594955444336</c:v>
                </c:pt>
                <c:pt idx="4">
                  <c:v>2.1648108959197998</c:v>
                </c:pt>
                <c:pt idx="5">
                  <c:v>2.3579812049865723</c:v>
                </c:pt>
                <c:pt idx="6">
                  <c:v>2.5763368606567383</c:v>
                </c:pt>
                <c:pt idx="7">
                  <c:v>2.8118090629577637</c:v>
                </c:pt>
                <c:pt idx="8">
                  <c:v>3.0808615684509277</c:v>
                </c:pt>
                <c:pt idx="9">
                  <c:v>3.3865108489990234</c:v>
                </c:pt>
                <c:pt idx="10">
                  <c:v>3.6919970512390137</c:v>
                </c:pt>
                <c:pt idx="11">
                  <c:v>4.0388069152832031</c:v>
                </c:pt>
                <c:pt idx="12">
                  <c:v>4.4196047782897949</c:v>
                </c:pt>
                <c:pt idx="13">
                  <c:v>4.8204536437988281</c:v>
                </c:pt>
                <c:pt idx="14">
                  <c:v>5.2622184753417969</c:v>
                </c:pt>
                <c:pt idx="15">
                  <c:v>5.763972282409668</c:v>
                </c:pt>
                <c:pt idx="16">
                  <c:v>6.3053379058837891</c:v>
                </c:pt>
                <c:pt idx="17">
                  <c:v>6.8938956260681152</c:v>
                </c:pt>
                <c:pt idx="18">
                  <c:v>7.542360782623291</c:v>
                </c:pt>
                <c:pt idx="19">
                  <c:v>8.2497549057006836</c:v>
                </c:pt>
                <c:pt idx="20">
                  <c:v>9.0262670516967773</c:v>
                </c:pt>
                <c:pt idx="21">
                  <c:v>9.8776836395263672</c:v>
                </c:pt>
                <c:pt idx="22">
                  <c:v>10.782322883605957</c:v>
                </c:pt>
                <c:pt idx="23">
                  <c:v>11.883312225341797</c:v>
                </c:pt>
                <c:pt idx="24">
                  <c:v>12.884048461914062</c:v>
                </c:pt>
                <c:pt idx="25">
                  <c:v>14.184564590454102</c:v>
                </c:pt>
                <c:pt idx="26">
                  <c:v>15.478479385375977</c:v>
                </c:pt>
                <c:pt idx="27">
                  <c:v>16.87272834777832</c:v>
                </c:pt>
                <c:pt idx="28">
                  <c:v>18.472209930419922</c:v>
                </c:pt>
                <c:pt idx="29">
                  <c:v>20.266654968261719</c:v>
                </c:pt>
                <c:pt idx="30">
                  <c:v>22.155405044555664</c:v>
                </c:pt>
                <c:pt idx="31">
                  <c:v>24.306196212768555</c:v>
                </c:pt>
                <c:pt idx="32">
                  <c:v>26.600929260253906</c:v>
                </c:pt>
                <c:pt idx="33">
                  <c:v>28.999906539916992</c:v>
                </c:pt>
                <c:pt idx="34">
                  <c:v>31.34950065612793</c:v>
                </c:pt>
                <c:pt idx="35">
                  <c:v>33.921886444091797</c:v>
                </c:pt>
                <c:pt idx="36">
                  <c:v>37.1173095703125</c:v>
                </c:pt>
                <c:pt idx="37">
                  <c:v>41.667854309082031</c:v>
                </c:pt>
                <c:pt idx="38">
                  <c:v>44.785938262939453</c:v>
                </c:pt>
                <c:pt idx="39">
                  <c:v>49.825870513916016</c:v>
                </c:pt>
                <c:pt idx="40">
                  <c:v>54.188983917236328</c:v>
                </c:pt>
                <c:pt idx="41">
                  <c:v>59.017589569091797</c:v>
                </c:pt>
                <c:pt idx="42">
                  <c:v>64.041252136230469</c:v>
                </c:pt>
                <c:pt idx="43">
                  <c:v>70.493621826171875</c:v>
                </c:pt>
                <c:pt idx="44">
                  <c:v>76.769905090332031</c:v>
                </c:pt>
                <c:pt idx="45">
                  <c:v>84.841224670410156</c:v>
                </c:pt>
                <c:pt idx="46">
                  <c:v>91.886245727539062</c:v>
                </c:pt>
                <c:pt idx="47">
                  <c:v>102.22554016113281</c:v>
                </c:pt>
                <c:pt idx="48">
                  <c:v>111.09603881835937</c:v>
                </c:pt>
                <c:pt idx="49">
                  <c:v>120.78010559082031</c:v>
                </c:pt>
                <c:pt idx="50">
                  <c:v>133.01019287109375</c:v>
                </c:pt>
                <c:pt idx="51">
                  <c:v>145.136474609375</c:v>
                </c:pt>
                <c:pt idx="52">
                  <c:v>158.32455444335937</c:v>
                </c:pt>
                <c:pt idx="53">
                  <c:v>174.19569396972656</c:v>
                </c:pt>
                <c:pt idx="54">
                  <c:v>190.43540954589844</c:v>
                </c:pt>
                <c:pt idx="55">
                  <c:v>208.55360412597656</c:v>
                </c:pt>
                <c:pt idx="56">
                  <c:v>228.13845825195312</c:v>
                </c:pt>
                <c:pt idx="57">
                  <c:v>250.2830810546875</c:v>
                </c:pt>
                <c:pt idx="58">
                  <c:v>272.55120849609375</c:v>
                </c:pt>
                <c:pt idx="59">
                  <c:v>298.99435424804687</c:v>
                </c:pt>
                <c:pt idx="60">
                  <c:v>326.70025634765625</c:v>
                </c:pt>
                <c:pt idx="61">
                  <c:v>357.66909790039062</c:v>
                </c:pt>
                <c:pt idx="62">
                  <c:v>391.34423828125</c:v>
                </c:pt>
                <c:pt idx="63">
                  <c:v>428.4854736328125</c:v>
                </c:pt>
                <c:pt idx="64">
                  <c:v>467.81307983398437</c:v>
                </c:pt>
                <c:pt idx="65">
                  <c:v>512.409423828125</c:v>
                </c:pt>
                <c:pt idx="66">
                  <c:v>562.4423828125</c:v>
                </c:pt>
                <c:pt idx="67">
                  <c:v>613.2607421875</c:v>
                </c:pt>
                <c:pt idx="68">
                  <c:v>671.55364990234375</c:v>
                </c:pt>
                <c:pt idx="69">
                  <c:v>733.65863037109375</c:v>
                </c:pt>
                <c:pt idx="70">
                  <c:v>803.35833740234375</c:v>
                </c:pt>
                <c:pt idx="71">
                  <c:v>879.6146240234375</c:v>
                </c:pt>
                <c:pt idx="72">
                  <c:v>962.5885009765625</c:v>
                </c:pt>
                <c:pt idx="73">
                  <c:v>1049.04931640625</c:v>
                </c:pt>
                <c:pt idx="74">
                  <c:v>1147.1083984375</c:v>
                </c:pt>
                <c:pt idx="75">
                  <c:v>1258.082763671875</c:v>
                </c:pt>
                <c:pt idx="76">
                  <c:v>1378.22998046875</c:v>
                </c:pt>
                <c:pt idx="77">
                  <c:v>1509.6923828125</c:v>
                </c:pt>
                <c:pt idx="78">
                  <c:v>1649.0732421875</c:v>
                </c:pt>
                <c:pt idx="79">
                  <c:v>1811.4351806640625</c:v>
                </c:pt>
                <c:pt idx="80">
                  <c:v>1978.1314697265625</c:v>
                </c:pt>
                <c:pt idx="81">
                  <c:v>2157.7724609375</c:v>
                </c:pt>
                <c:pt idx="82">
                  <c:v>2367.87060546875</c:v>
                </c:pt>
                <c:pt idx="83">
                  <c:v>2588.1533203125</c:v>
                </c:pt>
                <c:pt idx="84">
                  <c:v>2827.678955078125</c:v>
                </c:pt>
                <c:pt idx="85">
                  <c:v>3098.162109375</c:v>
                </c:pt>
                <c:pt idx="86">
                  <c:v>3388.04833984375</c:v>
                </c:pt>
                <c:pt idx="87">
                  <c:v>3708.996826171875</c:v>
                </c:pt>
                <c:pt idx="88">
                  <c:v>4057.272705078125</c:v>
                </c:pt>
                <c:pt idx="89">
                  <c:v>4435.33349609375</c:v>
                </c:pt>
                <c:pt idx="90">
                  <c:v>4845.7021484375</c:v>
                </c:pt>
                <c:pt idx="91">
                  <c:v>5305.80615234375</c:v>
                </c:pt>
                <c:pt idx="92">
                  <c:v>5806.82421875</c:v>
                </c:pt>
                <c:pt idx="93">
                  <c:v>6355.0458984375</c:v>
                </c:pt>
                <c:pt idx="94">
                  <c:v>6945.5625</c:v>
                </c:pt>
                <c:pt idx="95">
                  <c:v>7606.0947265625</c:v>
                </c:pt>
                <c:pt idx="96">
                  <c:v>8315.505859375</c:v>
                </c:pt>
                <c:pt idx="97">
                  <c:v>9095.810546875</c:v>
                </c:pt>
                <c:pt idx="98">
                  <c:v>9955.837890625</c:v>
                </c:pt>
                <c:pt idx="99">
                  <c:v>10895.888671875</c:v>
                </c:pt>
                <c:pt idx="100">
                  <c:v>11895.138671875</c:v>
                </c:pt>
                <c:pt idx="101">
                  <c:v>12995.677734375</c:v>
                </c:pt>
                <c:pt idx="102">
                  <c:v>14293.14453125</c:v>
                </c:pt>
                <c:pt idx="103">
                  <c:v>15594.896484375</c:v>
                </c:pt>
                <c:pt idx="104">
                  <c:v>17094.203125</c:v>
                </c:pt>
                <c:pt idx="105">
                  <c:v>18694.083984375</c:v>
                </c:pt>
                <c:pt idx="106">
                  <c:v>20393.78125</c:v>
                </c:pt>
                <c:pt idx="107">
                  <c:v>22294.837890625</c:v>
                </c:pt>
                <c:pt idx="108">
                  <c:v>24395.22265625</c:v>
                </c:pt>
                <c:pt idx="109">
                  <c:v>26695.9375</c:v>
                </c:pt>
                <c:pt idx="110">
                  <c:v>29295.53125</c:v>
                </c:pt>
                <c:pt idx="111">
                  <c:v>31992.71484375</c:v>
                </c:pt>
                <c:pt idx="112">
                  <c:v>34987.6640625</c:v>
                </c:pt>
                <c:pt idx="113">
                  <c:v>38287.765625</c:v>
                </c:pt>
                <c:pt idx="114">
                  <c:v>41879.046875</c:v>
                </c:pt>
                <c:pt idx="115">
                  <c:v>45775.83984375</c:v>
                </c:pt>
                <c:pt idx="116">
                  <c:v>50071.33984375</c:v>
                </c:pt>
                <c:pt idx="117">
                  <c:v>54767</c:v>
                </c:pt>
                <c:pt idx="118">
                  <c:v>59444.87890625</c:v>
                </c:pt>
              </c:numCache>
            </c:numRef>
          </c:yVal>
          <c:smooth val="0"/>
        </c:ser>
        <c:ser>
          <c:idx val="9"/>
          <c:order val="8"/>
          <c:tx>
            <c:v>9</c:v>
          </c:tx>
          <c:spPr>
            <a:ln w="12700">
              <a:solidFill>
                <a:srgbClr val="008000"/>
              </a:solidFill>
            </a:ln>
          </c:spPr>
          <c:marker>
            <c:symbol val="circle"/>
            <c:size val="5"/>
            <c:spPr>
              <a:solidFill>
                <a:srgbClr val="008000"/>
              </a:solidFill>
              <a:ln w="0">
                <a:solidFill>
                  <a:srgbClr val="008000"/>
                </a:solidFill>
              </a:ln>
            </c:spPr>
          </c:marker>
          <c:xVal>
            <c:numRef>
              <c:f>Table!$B$975:$B$1093</c:f>
              <c:numCache>
                <c:formatCode>0.000</c:formatCode>
                <c:ptCount val="11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2.5380710659898478E-4</c:v>
                </c:pt>
                <c:pt idx="33">
                  <c:v>5.7106598984771567E-4</c:v>
                </c:pt>
                <c:pt idx="34">
                  <c:v>5.7106598984771567E-4</c:v>
                </c:pt>
                <c:pt idx="35">
                  <c:v>5.7106598984771567E-4</c:v>
                </c:pt>
                <c:pt idx="36">
                  <c:v>5.7106598984771567E-4</c:v>
                </c:pt>
                <c:pt idx="37">
                  <c:v>5.7106598984771567E-4</c:v>
                </c:pt>
                <c:pt idx="38">
                  <c:v>5.7106598984771567E-4</c:v>
                </c:pt>
                <c:pt idx="39">
                  <c:v>5.7106598984771567E-4</c:v>
                </c:pt>
                <c:pt idx="40">
                  <c:v>5.7106598984771567E-4</c:v>
                </c:pt>
                <c:pt idx="41">
                  <c:v>5.7106598984771567E-4</c:v>
                </c:pt>
                <c:pt idx="42">
                  <c:v>9.5177664974619282E-4</c:v>
                </c:pt>
                <c:pt idx="43">
                  <c:v>1.7766497461928932E-3</c:v>
                </c:pt>
                <c:pt idx="44">
                  <c:v>2.7918781725888324E-3</c:v>
                </c:pt>
                <c:pt idx="45">
                  <c:v>5.8375634517766496E-3</c:v>
                </c:pt>
                <c:pt idx="46">
                  <c:v>8.6928934010152281E-3</c:v>
                </c:pt>
                <c:pt idx="47">
                  <c:v>1.3261421319796953E-2</c:v>
                </c:pt>
                <c:pt idx="48">
                  <c:v>3.3058375634517766E-2</c:v>
                </c:pt>
                <c:pt idx="49">
                  <c:v>6.0152284263959382E-2</c:v>
                </c:pt>
                <c:pt idx="50">
                  <c:v>0.10279187817258884</c:v>
                </c:pt>
                <c:pt idx="51">
                  <c:v>0.17208121827411166</c:v>
                </c:pt>
                <c:pt idx="52">
                  <c:v>0.24473350253807105</c:v>
                </c:pt>
                <c:pt idx="53">
                  <c:v>0.32087563451776652</c:v>
                </c:pt>
                <c:pt idx="54">
                  <c:v>0.37379441624365478</c:v>
                </c:pt>
                <c:pt idx="55">
                  <c:v>0.4034263959390863</c:v>
                </c:pt>
                <c:pt idx="56">
                  <c:v>0.43077411167512686</c:v>
                </c:pt>
                <c:pt idx="57">
                  <c:v>0.45558375634517762</c:v>
                </c:pt>
                <c:pt idx="58">
                  <c:v>0.47912436548223347</c:v>
                </c:pt>
                <c:pt idx="59">
                  <c:v>0.50133248730964464</c:v>
                </c:pt>
                <c:pt idx="60">
                  <c:v>0.51954314720812178</c:v>
                </c:pt>
                <c:pt idx="61">
                  <c:v>0.53711928934010156</c:v>
                </c:pt>
                <c:pt idx="62">
                  <c:v>0.55368020304568533</c:v>
                </c:pt>
                <c:pt idx="63">
                  <c:v>0.57157360406091373</c:v>
                </c:pt>
                <c:pt idx="64">
                  <c:v>0.58654822335025381</c:v>
                </c:pt>
                <c:pt idx="65">
                  <c:v>0.60279187817258872</c:v>
                </c:pt>
                <c:pt idx="66">
                  <c:v>0.6188451776649746</c:v>
                </c:pt>
                <c:pt idx="67">
                  <c:v>0.63324873096446699</c:v>
                </c:pt>
                <c:pt idx="68">
                  <c:v>0.64733502538071064</c:v>
                </c:pt>
                <c:pt idx="69">
                  <c:v>0.66078680203045692</c:v>
                </c:pt>
                <c:pt idx="70">
                  <c:v>0.67442893401015225</c:v>
                </c:pt>
                <c:pt idx="71">
                  <c:v>0.68870558375634505</c:v>
                </c:pt>
                <c:pt idx="72">
                  <c:v>0.70184010152284271</c:v>
                </c:pt>
                <c:pt idx="73">
                  <c:v>0.71395939086294413</c:v>
                </c:pt>
                <c:pt idx="74">
                  <c:v>0.72633248730964473</c:v>
                </c:pt>
                <c:pt idx="75">
                  <c:v>0.73851522842639583</c:v>
                </c:pt>
                <c:pt idx="76">
                  <c:v>0.75031725888324874</c:v>
                </c:pt>
                <c:pt idx="77">
                  <c:v>0.76161167512690342</c:v>
                </c:pt>
                <c:pt idx="78">
                  <c:v>0.77246192893401011</c:v>
                </c:pt>
                <c:pt idx="79">
                  <c:v>0.78350253807106585</c:v>
                </c:pt>
                <c:pt idx="80">
                  <c:v>0.79384517766497464</c:v>
                </c:pt>
                <c:pt idx="81">
                  <c:v>0.80368020304568522</c:v>
                </c:pt>
                <c:pt idx="82">
                  <c:v>0.81383248730964464</c:v>
                </c:pt>
                <c:pt idx="83">
                  <c:v>0.82360406091370553</c:v>
                </c:pt>
                <c:pt idx="84">
                  <c:v>0.83274111675126905</c:v>
                </c:pt>
                <c:pt idx="85">
                  <c:v>0.84232233502538056</c:v>
                </c:pt>
                <c:pt idx="86">
                  <c:v>0.85139593908629441</c:v>
                </c:pt>
                <c:pt idx="87">
                  <c:v>0.86040609137055835</c:v>
                </c:pt>
                <c:pt idx="88">
                  <c:v>0.86928934010152292</c:v>
                </c:pt>
                <c:pt idx="89">
                  <c:v>0.87823604060913707</c:v>
                </c:pt>
                <c:pt idx="90">
                  <c:v>0.886738578680203</c:v>
                </c:pt>
                <c:pt idx="91">
                  <c:v>0.89511421319796958</c:v>
                </c:pt>
                <c:pt idx="92">
                  <c:v>0.9031725888324873</c:v>
                </c:pt>
                <c:pt idx="93">
                  <c:v>0.9113578680203045</c:v>
                </c:pt>
                <c:pt idx="94">
                  <c:v>0.91897208121827401</c:v>
                </c:pt>
                <c:pt idx="95">
                  <c:v>0.92582487309644668</c:v>
                </c:pt>
                <c:pt idx="96">
                  <c:v>0.93305837563451766</c:v>
                </c:pt>
                <c:pt idx="97">
                  <c:v>0.93959390862944148</c:v>
                </c:pt>
                <c:pt idx="98">
                  <c:v>0.94574873096446688</c:v>
                </c:pt>
                <c:pt idx="99">
                  <c:v>0.95152284263959386</c:v>
                </c:pt>
                <c:pt idx="100">
                  <c:v>0.95691624365482231</c:v>
                </c:pt>
                <c:pt idx="101">
                  <c:v>0.96224619289340096</c:v>
                </c:pt>
                <c:pt idx="102">
                  <c:v>0.96751269035532983</c:v>
                </c:pt>
                <c:pt idx="103">
                  <c:v>0.97201776649746197</c:v>
                </c:pt>
                <c:pt idx="104">
                  <c:v>0.97601522842639588</c:v>
                </c:pt>
                <c:pt idx="105">
                  <c:v>0.97963197969543148</c:v>
                </c:pt>
                <c:pt idx="106">
                  <c:v>0.98280456852791875</c:v>
                </c:pt>
                <c:pt idx="107">
                  <c:v>0.98578680203045688</c:v>
                </c:pt>
                <c:pt idx="108">
                  <c:v>0.98851522842639594</c:v>
                </c:pt>
                <c:pt idx="109">
                  <c:v>0.99105329949238574</c:v>
                </c:pt>
                <c:pt idx="110">
                  <c:v>0.99314720812182733</c:v>
                </c:pt>
                <c:pt idx="111">
                  <c:v>0.99498730964467008</c:v>
                </c:pt>
                <c:pt idx="112">
                  <c:v>0.99708121827411156</c:v>
                </c:pt>
                <c:pt idx="113">
                  <c:v>0.99708121827411156</c:v>
                </c:pt>
                <c:pt idx="114">
                  <c:v>0.99841370558375619</c:v>
                </c:pt>
                <c:pt idx="115">
                  <c:v>0.99923857868020294</c:v>
                </c:pt>
                <c:pt idx="116">
                  <c:v>0.99961928934010147</c:v>
                </c:pt>
                <c:pt idx="117">
                  <c:v>0.99961928934010147</c:v>
                </c:pt>
                <c:pt idx="118">
                  <c:v>1</c:v>
                </c:pt>
              </c:numCache>
            </c:numRef>
          </c:xVal>
          <c:yVal>
            <c:numRef>
              <c:f>Table!$A$975:$A$1093</c:f>
              <c:numCache>
                <c:formatCode>????0.00</c:formatCode>
                <c:ptCount val="119"/>
                <c:pt idx="0">
                  <c:v>1.5079505443572998</c:v>
                </c:pt>
                <c:pt idx="1">
                  <c:v>1.5989933013916016</c:v>
                </c:pt>
                <c:pt idx="2">
                  <c:v>1.8068345785140991</c:v>
                </c:pt>
                <c:pt idx="3">
                  <c:v>2.0094594955444336</c:v>
                </c:pt>
                <c:pt idx="4">
                  <c:v>2.1648108959197998</c:v>
                </c:pt>
                <c:pt idx="5">
                  <c:v>2.3579812049865723</c:v>
                </c:pt>
                <c:pt idx="6">
                  <c:v>2.5763368606567383</c:v>
                </c:pt>
                <c:pt idx="7">
                  <c:v>2.8118090629577637</c:v>
                </c:pt>
                <c:pt idx="8">
                  <c:v>3.0808615684509277</c:v>
                </c:pt>
                <c:pt idx="9">
                  <c:v>3.3865108489990234</c:v>
                </c:pt>
                <c:pt idx="10">
                  <c:v>3.6919970512390137</c:v>
                </c:pt>
                <c:pt idx="11">
                  <c:v>4.0388069152832031</c:v>
                </c:pt>
                <c:pt idx="12">
                  <c:v>4.4196047782897949</c:v>
                </c:pt>
                <c:pt idx="13">
                  <c:v>4.8204536437988281</c:v>
                </c:pt>
                <c:pt idx="14">
                  <c:v>5.2622184753417969</c:v>
                </c:pt>
                <c:pt idx="15">
                  <c:v>5.763972282409668</c:v>
                </c:pt>
                <c:pt idx="16">
                  <c:v>6.3053379058837891</c:v>
                </c:pt>
                <c:pt idx="17">
                  <c:v>6.8938956260681152</c:v>
                </c:pt>
                <c:pt idx="18">
                  <c:v>7.542360782623291</c:v>
                </c:pt>
                <c:pt idx="19">
                  <c:v>8.2497549057006836</c:v>
                </c:pt>
                <c:pt idx="20">
                  <c:v>9.0262670516967773</c:v>
                </c:pt>
                <c:pt idx="21">
                  <c:v>9.8776836395263672</c:v>
                </c:pt>
                <c:pt idx="22">
                  <c:v>10.782322883605957</c:v>
                </c:pt>
                <c:pt idx="23">
                  <c:v>11.883312225341797</c:v>
                </c:pt>
                <c:pt idx="24">
                  <c:v>12.884048461914062</c:v>
                </c:pt>
                <c:pt idx="25">
                  <c:v>14.184564590454102</c:v>
                </c:pt>
                <c:pt idx="26">
                  <c:v>15.478479385375977</c:v>
                </c:pt>
                <c:pt idx="27">
                  <c:v>16.87272834777832</c:v>
                </c:pt>
                <c:pt idx="28">
                  <c:v>18.472209930419922</c:v>
                </c:pt>
                <c:pt idx="29">
                  <c:v>20.266654968261719</c:v>
                </c:pt>
                <c:pt idx="30">
                  <c:v>22.155405044555664</c:v>
                </c:pt>
                <c:pt idx="31">
                  <c:v>24.306196212768555</c:v>
                </c:pt>
                <c:pt idx="32">
                  <c:v>26.600929260253906</c:v>
                </c:pt>
                <c:pt idx="33">
                  <c:v>28.999906539916992</c:v>
                </c:pt>
                <c:pt idx="34">
                  <c:v>32.726486206054687</c:v>
                </c:pt>
                <c:pt idx="35">
                  <c:v>34.611701965332031</c:v>
                </c:pt>
                <c:pt idx="36">
                  <c:v>36.369148254394531</c:v>
                </c:pt>
                <c:pt idx="37">
                  <c:v>40.818695068359375</c:v>
                </c:pt>
                <c:pt idx="38">
                  <c:v>47.708099365234375</c:v>
                </c:pt>
                <c:pt idx="39">
                  <c:v>52.035938262939453</c:v>
                </c:pt>
                <c:pt idx="40">
                  <c:v>55.142673492431641</c:v>
                </c:pt>
                <c:pt idx="41">
                  <c:v>58.945449829101563</c:v>
                </c:pt>
                <c:pt idx="42">
                  <c:v>65.416816711425781</c:v>
                </c:pt>
                <c:pt idx="43">
                  <c:v>72.498161315917969</c:v>
                </c:pt>
                <c:pt idx="44">
                  <c:v>78.024925231933594</c:v>
                </c:pt>
                <c:pt idx="45">
                  <c:v>87.026710510253906</c:v>
                </c:pt>
                <c:pt idx="46">
                  <c:v>93.615623474121094</c:v>
                </c:pt>
                <c:pt idx="47">
                  <c:v>101.14696502685547</c:v>
                </c:pt>
                <c:pt idx="48">
                  <c:v>112.00489807128906</c:v>
                </c:pt>
                <c:pt idx="49">
                  <c:v>121.45084381103516</c:v>
                </c:pt>
                <c:pt idx="50">
                  <c:v>132.34272766113281</c:v>
                </c:pt>
                <c:pt idx="51">
                  <c:v>146.10365295410156</c:v>
                </c:pt>
                <c:pt idx="52">
                  <c:v>159.38531494140625</c:v>
                </c:pt>
                <c:pt idx="53">
                  <c:v>173.61466979980469</c:v>
                </c:pt>
                <c:pt idx="54">
                  <c:v>190.53811645507812</c:v>
                </c:pt>
                <c:pt idx="55">
                  <c:v>207.46356201171875</c:v>
                </c:pt>
                <c:pt idx="56">
                  <c:v>227.41241455078125</c:v>
                </c:pt>
                <c:pt idx="57">
                  <c:v>249.58480834960937</c:v>
                </c:pt>
                <c:pt idx="58">
                  <c:v>272.56744384765625</c:v>
                </c:pt>
                <c:pt idx="59">
                  <c:v>298.39706420898437</c:v>
                </c:pt>
                <c:pt idx="60">
                  <c:v>326.55191040039062</c:v>
                </c:pt>
                <c:pt idx="61">
                  <c:v>356.93722534179687</c:v>
                </c:pt>
                <c:pt idx="62">
                  <c:v>391.13479614257812</c:v>
                </c:pt>
                <c:pt idx="63">
                  <c:v>428.96145629882813</c:v>
                </c:pt>
                <c:pt idx="64">
                  <c:v>468.58456420898437</c:v>
                </c:pt>
                <c:pt idx="65">
                  <c:v>512.81219482421875</c:v>
                </c:pt>
                <c:pt idx="66">
                  <c:v>561.6986083984375</c:v>
                </c:pt>
                <c:pt idx="67">
                  <c:v>613.18511962890625</c:v>
                </c:pt>
                <c:pt idx="68">
                  <c:v>671.98736572265625</c:v>
                </c:pt>
                <c:pt idx="69">
                  <c:v>735.31646728515625</c:v>
                </c:pt>
                <c:pt idx="70">
                  <c:v>805.49017333984375</c:v>
                </c:pt>
                <c:pt idx="71">
                  <c:v>882.44622802734375</c:v>
                </c:pt>
                <c:pt idx="72">
                  <c:v>963.67718505859375</c:v>
                </c:pt>
                <c:pt idx="73">
                  <c:v>1049.6611328125</c:v>
                </c:pt>
                <c:pt idx="74">
                  <c:v>1148.0169677734375</c:v>
                </c:pt>
                <c:pt idx="75">
                  <c:v>1258.0850830078125</c:v>
                </c:pt>
                <c:pt idx="76">
                  <c:v>1377.8966064453125</c:v>
                </c:pt>
                <c:pt idx="77">
                  <c:v>1509.191650390625</c:v>
                </c:pt>
                <c:pt idx="78">
                  <c:v>1648.0450439453125</c:v>
                </c:pt>
                <c:pt idx="79">
                  <c:v>1810.51611328125</c:v>
                </c:pt>
                <c:pt idx="80">
                  <c:v>1978.1549072265625</c:v>
                </c:pt>
                <c:pt idx="81">
                  <c:v>2158.113525390625</c:v>
                </c:pt>
                <c:pt idx="82">
                  <c:v>2367.482177734375</c:v>
                </c:pt>
                <c:pt idx="83">
                  <c:v>2587.98974609375</c:v>
                </c:pt>
                <c:pt idx="84">
                  <c:v>2828.620361328125</c:v>
                </c:pt>
                <c:pt idx="85">
                  <c:v>3097.880859375</c:v>
                </c:pt>
                <c:pt idx="86">
                  <c:v>3388.56689453125</c:v>
                </c:pt>
                <c:pt idx="87">
                  <c:v>3707.705810546875</c:v>
                </c:pt>
                <c:pt idx="88">
                  <c:v>4058.08740234375</c:v>
                </c:pt>
                <c:pt idx="89">
                  <c:v>4436.46484375</c:v>
                </c:pt>
                <c:pt idx="90">
                  <c:v>4846.52734375</c:v>
                </c:pt>
                <c:pt idx="91">
                  <c:v>5306.3515625</c:v>
                </c:pt>
                <c:pt idx="92">
                  <c:v>5806.3779296875</c:v>
                </c:pt>
                <c:pt idx="93">
                  <c:v>6356.22265625</c:v>
                </c:pt>
                <c:pt idx="94">
                  <c:v>6946.83740234375</c:v>
                </c:pt>
                <c:pt idx="95">
                  <c:v>7605.79052734375</c:v>
                </c:pt>
                <c:pt idx="96">
                  <c:v>8316.5625</c:v>
                </c:pt>
                <c:pt idx="97">
                  <c:v>9095.9248046875</c:v>
                </c:pt>
                <c:pt idx="98">
                  <c:v>9956.8349609375</c:v>
                </c:pt>
                <c:pt idx="99">
                  <c:v>10895.72265625</c:v>
                </c:pt>
                <c:pt idx="100">
                  <c:v>11896.193359375</c:v>
                </c:pt>
                <c:pt idx="101">
                  <c:v>12996.3203125</c:v>
                </c:pt>
                <c:pt idx="102">
                  <c:v>14295.740234375</c:v>
                </c:pt>
                <c:pt idx="103">
                  <c:v>15595.3330078125</c:v>
                </c:pt>
                <c:pt idx="104">
                  <c:v>17095.1953125</c:v>
                </c:pt>
                <c:pt idx="105">
                  <c:v>18694.45703125</c:v>
                </c:pt>
                <c:pt idx="106">
                  <c:v>20392.5</c:v>
                </c:pt>
                <c:pt idx="107">
                  <c:v>22294.265625</c:v>
                </c:pt>
                <c:pt idx="108">
                  <c:v>24394.923828125</c:v>
                </c:pt>
                <c:pt idx="109">
                  <c:v>26695.9296875</c:v>
                </c:pt>
                <c:pt idx="110">
                  <c:v>29295.2578125</c:v>
                </c:pt>
                <c:pt idx="111">
                  <c:v>31990.033203125</c:v>
                </c:pt>
                <c:pt idx="112">
                  <c:v>34986.54296875</c:v>
                </c:pt>
                <c:pt idx="113">
                  <c:v>38281.640625</c:v>
                </c:pt>
                <c:pt idx="114">
                  <c:v>41878.12109375</c:v>
                </c:pt>
                <c:pt idx="115">
                  <c:v>45775.00390625</c:v>
                </c:pt>
                <c:pt idx="116">
                  <c:v>50072.80078125</c:v>
                </c:pt>
                <c:pt idx="117">
                  <c:v>54763.6796875</c:v>
                </c:pt>
                <c:pt idx="118">
                  <c:v>59436.1875</c:v>
                </c:pt>
              </c:numCache>
            </c:numRef>
          </c:yVal>
          <c:smooth val="0"/>
        </c:ser>
        <c:ser>
          <c:idx val="10"/>
          <c:order val="9"/>
          <c:tx>
            <c:v>10</c:v>
          </c:tx>
          <c:spPr>
            <a:ln w="12700">
              <a:solidFill>
                <a:srgbClr val="69FFFF"/>
              </a:solidFill>
            </a:ln>
          </c:spPr>
          <c:marker>
            <c:symbol val="circle"/>
            <c:size val="5"/>
            <c:spPr>
              <a:solidFill>
                <a:srgbClr val="69FFFF"/>
              </a:solidFill>
              <a:ln w="0">
                <a:solidFill>
                  <a:srgbClr val="69FFFF"/>
                </a:solidFill>
              </a:ln>
            </c:spPr>
          </c:marker>
          <c:xVal>
            <c:numRef>
              <c:f>Table!$B$1095:$B$1213</c:f>
              <c:numCache>
                <c:formatCode>0.000</c:formatCode>
                <c:ptCount val="11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5.9541530217326585E-5</c:v>
                </c:pt>
                <c:pt idx="39">
                  <c:v>1.1908306043465317E-4</c:v>
                </c:pt>
                <c:pt idx="40">
                  <c:v>2.3816612086930634E-4</c:v>
                </c:pt>
                <c:pt idx="41">
                  <c:v>7.1449836260791899E-4</c:v>
                </c:pt>
                <c:pt idx="42">
                  <c:v>2.6198273295623699E-3</c:v>
                </c:pt>
                <c:pt idx="43">
                  <c:v>5.1801131289074126E-3</c:v>
                </c:pt>
                <c:pt idx="44">
                  <c:v>8.0381065793390886E-3</c:v>
                </c:pt>
                <c:pt idx="45">
                  <c:v>1.6969336111938078E-2</c:v>
                </c:pt>
                <c:pt idx="46">
                  <c:v>2.774635308127419E-2</c:v>
                </c:pt>
                <c:pt idx="47">
                  <c:v>5.2694254242334024E-2</c:v>
                </c:pt>
                <c:pt idx="48">
                  <c:v>0.10145876749032449</c:v>
                </c:pt>
                <c:pt idx="49">
                  <c:v>0.16338195891634413</c:v>
                </c:pt>
                <c:pt idx="50">
                  <c:v>0.24036915748734744</c:v>
                </c:pt>
                <c:pt idx="51">
                  <c:v>0.32872878832986008</c:v>
                </c:pt>
                <c:pt idx="52">
                  <c:v>0.37826734147067581</c:v>
                </c:pt>
                <c:pt idx="53">
                  <c:v>0.41113426615064008</c:v>
                </c:pt>
                <c:pt idx="54">
                  <c:v>0.43858291158082763</c:v>
                </c:pt>
                <c:pt idx="55">
                  <c:v>0.46400714498362605</c:v>
                </c:pt>
                <c:pt idx="56">
                  <c:v>0.48788329860077406</c:v>
                </c:pt>
                <c:pt idx="57">
                  <c:v>0.50979458172075021</c:v>
                </c:pt>
                <c:pt idx="58">
                  <c:v>0.52986007740398933</c:v>
                </c:pt>
                <c:pt idx="59">
                  <c:v>0.54938969931527237</c:v>
                </c:pt>
                <c:pt idx="60">
                  <c:v>0.56743078297112237</c:v>
                </c:pt>
                <c:pt idx="61">
                  <c:v>0.58517415897588565</c:v>
                </c:pt>
                <c:pt idx="62">
                  <c:v>0.60238166120869308</c:v>
                </c:pt>
                <c:pt idx="63">
                  <c:v>0.61917237272997916</c:v>
                </c:pt>
                <c:pt idx="64">
                  <c:v>0.63483179517713606</c:v>
                </c:pt>
                <c:pt idx="65">
                  <c:v>0.65025305150342372</c:v>
                </c:pt>
                <c:pt idx="66">
                  <c:v>0.66573384935992863</c:v>
                </c:pt>
                <c:pt idx="67">
                  <c:v>0.6803215242631736</c:v>
                </c:pt>
                <c:pt idx="68">
                  <c:v>0.69473057457576659</c:v>
                </c:pt>
                <c:pt idx="69">
                  <c:v>0.70860375111640361</c:v>
                </c:pt>
                <c:pt idx="70">
                  <c:v>0.7222387615361715</c:v>
                </c:pt>
                <c:pt idx="71">
                  <c:v>0.73539743971420068</c:v>
                </c:pt>
                <c:pt idx="72">
                  <c:v>0.74813932718070852</c:v>
                </c:pt>
                <c:pt idx="73">
                  <c:v>0.76004763322417379</c:v>
                </c:pt>
                <c:pt idx="74">
                  <c:v>0.77219410538850841</c:v>
                </c:pt>
                <c:pt idx="75">
                  <c:v>0.78410241143197379</c:v>
                </c:pt>
                <c:pt idx="76">
                  <c:v>0.79541530217326595</c:v>
                </c:pt>
                <c:pt idx="77">
                  <c:v>0.80631140220303665</c:v>
                </c:pt>
                <c:pt idx="78">
                  <c:v>0.81673116999106876</c:v>
                </c:pt>
                <c:pt idx="79">
                  <c:v>0.82715093777910087</c:v>
                </c:pt>
                <c:pt idx="80">
                  <c:v>0.83685620720452514</c:v>
                </c:pt>
                <c:pt idx="81">
                  <c:v>0.84596606132777619</c:v>
                </c:pt>
                <c:pt idx="82">
                  <c:v>0.85537362310211373</c:v>
                </c:pt>
                <c:pt idx="83">
                  <c:v>0.86412622804406081</c:v>
                </c:pt>
                <c:pt idx="84">
                  <c:v>0.87240250074426917</c:v>
                </c:pt>
                <c:pt idx="85">
                  <c:v>0.88085739803512952</c:v>
                </c:pt>
                <c:pt idx="86">
                  <c:v>0.88877642155403391</c:v>
                </c:pt>
                <c:pt idx="87">
                  <c:v>0.89651682048228643</c:v>
                </c:pt>
                <c:pt idx="88">
                  <c:v>0.90395951175945222</c:v>
                </c:pt>
                <c:pt idx="89">
                  <c:v>0.91140220303661801</c:v>
                </c:pt>
                <c:pt idx="90">
                  <c:v>0.91848764513247994</c:v>
                </c:pt>
                <c:pt idx="91">
                  <c:v>0.92473950580529918</c:v>
                </c:pt>
                <c:pt idx="92">
                  <c:v>0.93128907412920514</c:v>
                </c:pt>
                <c:pt idx="93">
                  <c:v>0.93742185174158976</c:v>
                </c:pt>
                <c:pt idx="94">
                  <c:v>0.94313783864245315</c:v>
                </c:pt>
                <c:pt idx="95">
                  <c:v>0.94855611789222982</c:v>
                </c:pt>
                <c:pt idx="96">
                  <c:v>0.95337898183983327</c:v>
                </c:pt>
                <c:pt idx="97">
                  <c:v>0.95867817802917543</c:v>
                </c:pt>
                <c:pt idx="98">
                  <c:v>0.96296516820482281</c:v>
                </c:pt>
                <c:pt idx="99">
                  <c:v>0.96725215838047041</c:v>
                </c:pt>
                <c:pt idx="100">
                  <c:v>0.97094373325394467</c:v>
                </c:pt>
                <c:pt idx="101">
                  <c:v>0.97457576659720158</c:v>
                </c:pt>
                <c:pt idx="102">
                  <c:v>0.97802917534980649</c:v>
                </c:pt>
                <c:pt idx="103">
                  <c:v>0.98118487645132479</c:v>
                </c:pt>
                <c:pt idx="104">
                  <c:v>0.9838642453111045</c:v>
                </c:pt>
                <c:pt idx="105">
                  <c:v>0.98636498958023222</c:v>
                </c:pt>
                <c:pt idx="106">
                  <c:v>0.98892527537957731</c:v>
                </c:pt>
                <c:pt idx="107">
                  <c:v>0.99100922893718379</c:v>
                </c:pt>
                <c:pt idx="108">
                  <c:v>0.99315272402500743</c:v>
                </c:pt>
                <c:pt idx="109">
                  <c:v>0.99511759452217918</c:v>
                </c:pt>
                <c:pt idx="110">
                  <c:v>0.99553438523370041</c:v>
                </c:pt>
                <c:pt idx="111">
                  <c:v>0.99732063114022029</c:v>
                </c:pt>
                <c:pt idx="112">
                  <c:v>0.99785650491217626</c:v>
                </c:pt>
                <c:pt idx="113">
                  <c:v>0.99863054480500146</c:v>
                </c:pt>
                <c:pt idx="114">
                  <c:v>0.99910687704674006</c:v>
                </c:pt>
                <c:pt idx="115">
                  <c:v>0.99946412622804415</c:v>
                </c:pt>
                <c:pt idx="116">
                  <c:v>0.99988091693956538</c:v>
                </c:pt>
                <c:pt idx="117">
                  <c:v>0.99988091693956538</c:v>
                </c:pt>
                <c:pt idx="118">
                  <c:v>1</c:v>
                </c:pt>
              </c:numCache>
            </c:numRef>
          </c:xVal>
          <c:yVal>
            <c:numRef>
              <c:f>Table!$A$1095:$A$1213</c:f>
              <c:numCache>
                <c:formatCode>????0.00</c:formatCode>
                <c:ptCount val="119"/>
                <c:pt idx="0">
                  <c:v>1.5079505443572998</c:v>
                </c:pt>
                <c:pt idx="1">
                  <c:v>1.5989933013916016</c:v>
                </c:pt>
                <c:pt idx="2">
                  <c:v>1.8068345785140991</c:v>
                </c:pt>
                <c:pt idx="3">
                  <c:v>2.0094594955444336</c:v>
                </c:pt>
                <c:pt idx="4">
                  <c:v>2.1648108959197998</c:v>
                </c:pt>
                <c:pt idx="5">
                  <c:v>2.3579812049865723</c:v>
                </c:pt>
                <c:pt idx="6">
                  <c:v>2.5763368606567383</c:v>
                </c:pt>
                <c:pt idx="7">
                  <c:v>2.8118090629577637</c:v>
                </c:pt>
                <c:pt idx="8">
                  <c:v>3.0808615684509277</c:v>
                </c:pt>
                <c:pt idx="9">
                  <c:v>3.3865108489990234</c:v>
                </c:pt>
                <c:pt idx="10">
                  <c:v>3.6919970512390137</c:v>
                </c:pt>
                <c:pt idx="11">
                  <c:v>4.0388069152832031</c:v>
                </c:pt>
                <c:pt idx="12">
                  <c:v>4.4196047782897949</c:v>
                </c:pt>
                <c:pt idx="13">
                  <c:v>4.8204536437988281</c:v>
                </c:pt>
                <c:pt idx="14">
                  <c:v>5.2622184753417969</c:v>
                </c:pt>
                <c:pt idx="15">
                  <c:v>5.763972282409668</c:v>
                </c:pt>
                <c:pt idx="16">
                  <c:v>6.3053379058837891</c:v>
                </c:pt>
                <c:pt idx="17">
                  <c:v>6.8938956260681152</c:v>
                </c:pt>
                <c:pt idx="18">
                  <c:v>7.542360782623291</c:v>
                </c:pt>
                <c:pt idx="19">
                  <c:v>8.2497549057006836</c:v>
                </c:pt>
                <c:pt idx="20">
                  <c:v>9.0262670516967773</c:v>
                </c:pt>
                <c:pt idx="21">
                  <c:v>9.8776836395263672</c:v>
                </c:pt>
                <c:pt idx="22">
                  <c:v>10.782322883605957</c:v>
                </c:pt>
                <c:pt idx="23">
                  <c:v>11.883312225341797</c:v>
                </c:pt>
                <c:pt idx="24">
                  <c:v>12.884048461914062</c:v>
                </c:pt>
                <c:pt idx="25">
                  <c:v>14.184564590454102</c:v>
                </c:pt>
                <c:pt idx="26">
                  <c:v>15.478479385375977</c:v>
                </c:pt>
                <c:pt idx="27">
                  <c:v>16.87272834777832</c:v>
                </c:pt>
                <c:pt idx="28">
                  <c:v>18.472209930419922</c:v>
                </c:pt>
                <c:pt idx="29">
                  <c:v>20.266654968261719</c:v>
                </c:pt>
                <c:pt idx="30">
                  <c:v>22.155405044555664</c:v>
                </c:pt>
                <c:pt idx="31">
                  <c:v>24.306196212768555</c:v>
                </c:pt>
                <c:pt idx="32">
                  <c:v>26.600929260253906</c:v>
                </c:pt>
                <c:pt idx="33">
                  <c:v>28.999906539916992</c:v>
                </c:pt>
                <c:pt idx="34">
                  <c:v>32.723876953125</c:v>
                </c:pt>
                <c:pt idx="35">
                  <c:v>34.605560302734375</c:v>
                </c:pt>
                <c:pt idx="36">
                  <c:v>36.36199951171875</c:v>
                </c:pt>
                <c:pt idx="37">
                  <c:v>40.809551239013672</c:v>
                </c:pt>
                <c:pt idx="38">
                  <c:v>47.698688507080078</c:v>
                </c:pt>
                <c:pt idx="39">
                  <c:v>52.025604248046875</c:v>
                </c:pt>
                <c:pt idx="40">
                  <c:v>55.131130218505859</c:v>
                </c:pt>
                <c:pt idx="41">
                  <c:v>58.93280029296875</c:v>
                </c:pt>
                <c:pt idx="42">
                  <c:v>65.401535034179688</c:v>
                </c:pt>
                <c:pt idx="43">
                  <c:v>72.479629516601563</c:v>
                </c:pt>
                <c:pt idx="44">
                  <c:v>78.002883911132813</c:v>
                </c:pt>
                <c:pt idx="45">
                  <c:v>86.993820190429687</c:v>
                </c:pt>
                <c:pt idx="46">
                  <c:v>93.568252563476562</c:v>
                </c:pt>
                <c:pt idx="47">
                  <c:v>101.06266021728516</c:v>
                </c:pt>
                <c:pt idx="48">
                  <c:v>111.86637878417969</c:v>
                </c:pt>
                <c:pt idx="49">
                  <c:v>121.24658203125</c:v>
                </c:pt>
                <c:pt idx="50">
                  <c:v>132.07147216796875</c:v>
                </c:pt>
                <c:pt idx="51">
                  <c:v>145.78900146484375</c:v>
                </c:pt>
                <c:pt idx="52">
                  <c:v>159.09428405761719</c:v>
                </c:pt>
                <c:pt idx="53">
                  <c:v>173.39022827148437</c:v>
                </c:pt>
                <c:pt idx="54">
                  <c:v>190.35183715820312</c:v>
                </c:pt>
                <c:pt idx="55">
                  <c:v>207.28080749511719</c:v>
                </c:pt>
                <c:pt idx="56">
                  <c:v>227.23202514648437</c:v>
                </c:pt>
                <c:pt idx="57">
                  <c:v>249.40620422363281</c:v>
                </c:pt>
                <c:pt idx="58">
                  <c:v>272.391845703125</c:v>
                </c:pt>
                <c:pt idx="59">
                  <c:v>298.2232666015625</c:v>
                </c:pt>
                <c:pt idx="60">
                  <c:v>326.37591552734375</c:v>
                </c:pt>
                <c:pt idx="61">
                  <c:v>356.75851440429687</c:v>
                </c:pt>
                <c:pt idx="62">
                  <c:v>390.95266723632812</c:v>
                </c:pt>
                <c:pt idx="63">
                  <c:v>428.77883911132812</c:v>
                </c:pt>
                <c:pt idx="64">
                  <c:v>468.39871215820313</c:v>
                </c:pt>
                <c:pt idx="65">
                  <c:v>512.6256103515625</c:v>
                </c:pt>
                <c:pt idx="66">
                  <c:v>561.51080322265625</c:v>
                </c:pt>
                <c:pt idx="67">
                  <c:v>612.99505615234375</c:v>
                </c:pt>
                <c:pt idx="68">
                  <c:v>671.7947998046875</c:v>
                </c:pt>
                <c:pt idx="69">
                  <c:v>735.12127685546875</c:v>
                </c:pt>
                <c:pt idx="70">
                  <c:v>805.29315185546875</c:v>
                </c:pt>
                <c:pt idx="71">
                  <c:v>882.249267578125</c:v>
                </c:pt>
                <c:pt idx="72">
                  <c:v>963.4791259765625</c:v>
                </c:pt>
                <c:pt idx="73">
                  <c:v>1049.4617919921875</c:v>
                </c:pt>
                <c:pt idx="74">
                  <c:v>1147.81640625</c:v>
                </c:pt>
                <c:pt idx="75">
                  <c:v>1257.88330078125</c:v>
                </c:pt>
                <c:pt idx="76">
                  <c:v>1377.6939697265625</c:v>
                </c:pt>
                <c:pt idx="77">
                  <c:v>1508.98828125</c:v>
                </c:pt>
                <c:pt idx="78">
                  <c:v>1647.8408203125</c:v>
                </c:pt>
                <c:pt idx="79">
                  <c:v>1810.311767578125</c:v>
                </c:pt>
                <c:pt idx="80">
                  <c:v>1977.9501953125</c:v>
                </c:pt>
                <c:pt idx="81">
                  <c:v>2157.90869140625</c:v>
                </c:pt>
                <c:pt idx="82">
                  <c:v>2367.27734375</c:v>
                </c:pt>
                <c:pt idx="83">
                  <c:v>2587.785400390625</c:v>
                </c:pt>
                <c:pt idx="84">
                  <c:v>2828.416259765625</c:v>
                </c:pt>
                <c:pt idx="85">
                  <c:v>3097.677490234375</c:v>
                </c:pt>
                <c:pt idx="86">
                  <c:v>3388.3642578125</c:v>
                </c:pt>
                <c:pt idx="87">
                  <c:v>3707.504150390625</c:v>
                </c:pt>
                <c:pt idx="88">
                  <c:v>4057.88720703125</c:v>
                </c:pt>
                <c:pt idx="89">
                  <c:v>4436.26611328125</c:v>
                </c:pt>
                <c:pt idx="90">
                  <c:v>4846.330078125</c:v>
                </c:pt>
                <c:pt idx="91">
                  <c:v>5306.1572265625</c:v>
                </c:pt>
                <c:pt idx="92">
                  <c:v>5806.18505859375</c:v>
                </c:pt>
                <c:pt idx="93">
                  <c:v>6356.0322265625</c:v>
                </c:pt>
                <c:pt idx="94">
                  <c:v>6946.64892578125</c:v>
                </c:pt>
                <c:pt idx="95">
                  <c:v>7605.603515625</c:v>
                </c:pt>
                <c:pt idx="96">
                  <c:v>8316.3798828125</c:v>
                </c:pt>
                <c:pt idx="97">
                  <c:v>9095.7431640625</c:v>
                </c:pt>
                <c:pt idx="98">
                  <c:v>9956.6552734375</c:v>
                </c:pt>
                <c:pt idx="99">
                  <c:v>10895.544921875</c:v>
                </c:pt>
                <c:pt idx="100">
                  <c:v>11896.017578125</c:v>
                </c:pt>
                <c:pt idx="101">
                  <c:v>12996.1474609375</c:v>
                </c:pt>
                <c:pt idx="102">
                  <c:v>14295.568359375</c:v>
                </c:pt>
                <c:pt idx="103">
                  <c:v>15595.158203125</c:v>
                </c:pt>
                <c:pt idx="104">
                  <c:v>17095.025390625</c:v>
                </c:pt>
                <c:pt idx="105">
                  <c:v>18694.2890625</c:v>
                </c:pt>
                <c:pt idx="106">
                  <c:v>20392.330078125</c:v>
                </c:pt>
                <c:pt idx="107">
                  <c:v>22294.09765625</c:v>
                </c:pt>
                <c:pt idx="108">
                  <c:v>24394.755859375</c:v>
                </c:pt>
                <c:pt idx="109">
                  <c:v>26695.763671875</c:v>
                </c:pt>
                <c:pt idx="110">
                  <c:v>29295.09375</c:v>
                </c:pt>
                <c:pt idx="111">
                  <c:v>31989.87109375</c:v>
                </c:pt>
                <c:pt idx="112">
                  <c:v>34986.37890625</c:v>
                </c:pt>
                <c:pt idx="113">
                  <c:v>38281.48046875</c:v>
                </c:pt>
                <c:pt idx="114">
                  <c:v>41877.9609375</c:v>
                </c:pt>
                <c:pt idx="115">
                  <c:v>45774.84375</c:v>
                </c:pt>
                <c:pt idx="116">
                  <c:v>50072.640625</c:v>
                </c:pt>
                <c:pt idx="117">
                  <c:v>54763.51953125</c:v>
                </c:pt>
                <c:pt idx="118">
                  <c:v>59436.02734375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3278080"/>
        <c:axId val="103564416"/>
      </c:scatterChart>
      <c:valAx>
        <c:axId val="103278080"/>
        <c:scaling>
          <c:orientation val="maxMin"/>
          <c:max val="1"/>
          <c:min val="0"/>
        </c:scaling>
        <c:delete val="0"/>
        <c:axPos val="b"/>
        <c:majorGridlines>
          <c:spPr>
            <a:ln w="3175">
              <a:solidFill>
                <a:srgbClr val="000000"/>
              </a:solidFill>
            </a:ln>
          </c:spPr>
        </c:majorGridlines>
        <c:minorGridlines>
          <c:spPr>
            <a:ln w="3175">
              <a:solidFill>
                <a:srgbClr val="000000"/>
              </a:solidFill>
            </a:ln>
          </c:spPr>
        </c:min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 sz="1000" b="0"/>
                  <a:t>Mercury Saturation, fraction pore space</a:t>
                </a:r>
              </a:p>
            </c:rich>
          </c:tx>
          <c:layout>
            <c:manualLayout>
              <c:xMode val="edge"/>
              <c:yMode val="edge"/>
              <c:x val="0.35479041916167681"/>
              <c:y val="0.96616659759635259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none"/>
        <c:minorTickMark val="none"/>
        <c:tickLblPos val="nextTo"/>
        <c:spPr>
          <a:ln w="3175">
            <a:solidFill>
              <a:srgbClr val="000000"/>
            </a:solidFill>
          </a:ln>
        </c:spPr>
        <c:txPr>
          <a:bodyPr rot="0" vert="horz"/>
          <a:lstStyle/>
          <a:p>
            <a:pPr>
              <a:defRPr sz="1000"/>
            </a:pPr>
            <a:endParaRPr lang="en-US"/>
          </a:p>
        </c:txPr>
        <c:crossAx val="103564416"/>
        <c:crossesAt val="0.1"/>
        <c:crossBetween val="midCat"/>
        <c:majorUnit val="0.2"/>
        <c:minorUnit val="0.1"/>
      </c:valAx>
      <c:valAx>
        <c:axId val="103564416"/>
        <c:scaling>
          <c:logBase val="10"/>
          <c:orientation val="minMax"/>
          <c:max val="100000"/>
          <c:min val="0.1"/>
        </c:scaling>
        <c:delete val="0"/>
        <c:axPos val="l"/>
        <c:majorGridlines>
          <c:spPr>
            <a:ln w="3175">
              <a:solidFill>
                <a:srgbClr val="000000"/>
              </a:solidFill>
            </a:ln>
          </c:spPr>
        </c:majorGridlines>
        <c:minorGridlines>
          <c:spPr>
            <a:ln w="3175">
              <a:solidFill>
                <a:srgbClr val="000000"/>
              </a:solidFill>
            </a:ln>
          </c:spPr>
        </c:minorGridlines>
        <c:title>
          <c:tx>
            <c:rich>
              <a:bodyPr/>
              <a:lstStyle/>
              <a:p>
                <a:pPr>
                  <a:defRPr/>
                </a:pPr>
                <a:r>
                  <a:rPr lang="en-US" sz="1000" b="0"/>
                  <a:t>Injection Pressure, psi</a:t>
                </a:r>
              </a:p>
            </c:rich>
          </c:tx>
          <c:layout>
            <c:manualLayout>
              <c:xMode val="edge"/>
              <c:yMode val="edge"/>
              <c:x val="7.4850299401198013E-3"/>
              <c:y val="0.39974989968359231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0"/>
        <c:majorTickMark val="none"/>
        <c:minorTickMark val="none"/>
        <c:tickLblPos val="nextTo"/>
        <c:spPr>
          <a:ln w="3175">
            <a:solidFill>
              <a:srgbClr val="000000"/>
            </a:solidFill>
          </a:ln>
        </c:spPr>
        <c:txPr>
          <a:bodyPr rot="0" vert="horz"/>
          <a:lstStyle/>
          <a:p>
            <a:pPr>
              <a:defRPr sz="1000"/>
            </a:pPr>
            <a:endParaRPr lang="en-US"/>
          </a:p>
        </c:txPr>
        <c:crossAx val="103278080"/>
        <c:crosses val="max"/>
        <c:crossBetween val="midCat"/>
        <c:majorUnit val="10"/>
        <c:minorUnit val="10"/>
      </c:valAx>
      <c:spPr>
        <a:solidFill>
          <a:srgbClr val="FFFFFF"/>
        </a:solidFill>
        <a:ln w="12700">
          <a:solidFill>
            <a:srgbClr val="000000"/>
          </a:solidFill>
        </a:ln>
      </c:spPr>
    </c:plotArea>
    <c:legend>
      <c:legendPos val="r"/>
      <c:layout>
        <c:manualLayout>
          <c:xMode val="edge"/>
          <c:yMode val="edge"/>
          <c:x val="0.1317365269461078"/>
          <c:y val="0.6131863606487008"/>
          <c:w val="0.16532227077753389"/>
          <c:h val="0.3128799849763243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</a:ln>
      </c:spPr>
      <c:txPr>
        <a:bodyPr/>
        <a:lstStyle/>
        <a:p>
          <a:pPr>
            <a:defRPr sz="920"/>
          </a:pPr>
          <a:endParaRPr lang="en-US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</a:ln>
  </c:spPr>
  <c:txPr>
    <a:bodyPr/>
    <a:lstStyle/>
    <a:p>
      <a:pPr>
        <a:defRPr sz="1200">
          <a:solidFill>
            <a:srgbClr val="000000"/>
          </a:solidFill>
          <a:latin typeface="Arial"/>
        </a:defRPr>
      </a:pPr>
      <a:endParaRPr lang="en-US"/>
    </a:p>
  </c:txPr>
  <c:printSettings>
    <c:headerFooter/>
    <c:pageMargins b="1" l="0.75000000000000322" r="0.75000000000000322" t="1" header="0.5" footer="0.5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chart" Target="../charts/chart3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chart" Target="../charts/chart4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</xdr:colOff>
      <xdr:row>0</xdr:row>
      <xdr:rowOff>9525</xdr:rowOff>
    </xdr:from>
    <xdr:to>
      <xdr:col>1</xdr:col>
      <xdr:colOff>523875</xdr:colOff>
      <xdr:row>2</xdr:row>
      <xdr:rowOff>136525</xdr:rowOff>
    </xdr:to>
    <xdr:pic>
      <xdr:nvPicPr>
        <xdr:cNvPr id="15393" name="Picture 5" descr="Weatherford Laboratories logo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525" y="9525"/>
          <a:ext cx="1127239" cy="457200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10</xdr:row>
      <xdr:rowOff>0</xdr:rowOff>
    </xdr:from>
    <xdr:to>
      <xdr:col>10</xdr:col>
      <xdr:colOff>0</xdr:colOff>
      <xdr:row>57</xdr:row>
      <xdr:rowOff>0</xdr:rowOff>
    </xdr:to>
    <xdr:graphicFrame macro="">
      <xdr:nvGraphicFramePr>
        <xdr:cNvPr id="2092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9525</xdr:colOff>
      <xdr:row>0</xdr:row>
      <xdr:rowOff>9525</xdr:rowOff>
    </xdr:from>
    <xdr:to>
      <xdr:col>1</xdr:col>
      <xdr:colOff>476250</xdr:colOff>
      <xdr:row>2</xdr:row>
      <xdr:rowOff>142875</xdr:rowOff>
    </xdr:to>
    <xdr:pic>
      <xdr:nvPicPr>
        <xdr:cNvPr id="2093" name="Picture 3" descr="Weatherford Laboratories logo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9525" y="9525"/>
          <a:ext cx="1110017" cy="463550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10</xdr:row>
      <xdr:rowOff>0</xdr:rowOff>
    </xdr:from>
    <xdr:to>
      <xdr:col>10</xdr:col>
      <xdr:colOff>0</xdr:colOff>
      <xdr:row>57</xdr:row>
      <xdr:rowOff>0</xdr:rowOff>
    </xdr:to>
    <xdr:graphicFrame macro="">
      <xdr:nvGraphicFramePr>
        <xdr:cNvPr id="3117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9525</xdr:colOff>
      <xdr:row>0</xdr:row>
      <xdr:rowOff>9525</xdr:rowOff>
    </xdr:from>
    <xdr:to>
      <xdr:col>1</xdr:col>
      <xdr:colOff>476250</xdr:colOff>
      <xdr:row>2</xdr:row>
      <xdr:rowOff>142875</xdr:rowOff>
    </xdr:to>
    <xdr:pic>
      <xdr:nvPicPr>
        <xdr:cNvPr id="3119" name="Picture 5" descr="Weatherford Laboratories logo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9525" y="9525"/>
          <a:ext cx="1110017" cy="463550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10</xdr:row>
      <xdr:rowOff>0</xdr:rowOff>
    </xdr:from>
    <xdr:to>
      <xdr:col>10</xdr:col>
      <xdr:colOff>9525</xdr:colOff>
      <xdr:row>56</xdr:row>
      <xdr:rowOff>152400</xdr:rowOff>
    </xdr:to>
    <xdr:graphicFrame macro="">
      <xdr:nvGraphicFramePr>
        <xdr:cNvPr id="4142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9525</xdr:colOff>
      <xdr:row>0</xdr:row>
      <xdr:rowOff>9525</xdr:rowOff>
    </xdr:from>
    <xdr:to>
      <xdr:col>1</xdr:col>
      <xdr:colOff>476250</xdr:colOff>
      <xdr:row>2</xdr:row>
      <xdr:rowOff>142875</xdr:rowOff>
    </xdr:to>
    <xdr:pic>
      <xdr:nvPicPr>
        <xdr:cNvPr id="4144" name="Picture 6" descr="Weatherford Laboratories logo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9525" y="9525"/>
          <a:ext cx="1110017" cy="463550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10</xdr:row>
      <xdr:rowOff>0</xdr:rowOff>
    </xdr:from>
    <xdr:to>
      <xdr:col>10</xdr:col>
      <xdr:colOff>0</xdr:colOff>
      <xdr:row>56</xdr:row>
      <xdr:rowOff>152400</xdr:rowOff>
    </xdr:to>
    <xdr:graphicFrame macro="">
      <xdr:nvGraphicFramePr>
        <xdr:cNvPr id="5165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9525</xdr:colOff>
      <xdr:row>0</xdr:row>
      <xdr:rowOff>9525</xdr:rowOff>
    </xdr:from>
    <xdr:to>
      <xdr:col>1</xdr:col>
      <xdr:colOff>476250</xdr:colOff>
      <xdr:row>2</xdr:row>
      <xdr:rowOff>142875</xdr:rowOff>
    </xdr:to>
    <xdr:pic>
      <xdr:nvPicPr>
        <xdr:cNvPr id="5167" name="Picture 5" descr="Weatherford Laboratories logo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9525" y="9525"/>
          <a:ext cx="1110017" cy="463550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0</xdr:row>
      <xdr:rowOff>9525</xdr:rowOff>
    </xdr:from>
    <xdr:to>
      <xdr:col>1</xdr:col>
      <xdr:colOff>476250</xdr:colOff>
      <xdr:row>2</xdr:row>
      <xdr:rowOff>142875</xdr:rowOff>
    </xdr:to>
    <xdr:pic>
      <xdr:nvPicPr>
        <xdr:cNvPr id="6174" name="Picture 2" descr="Weatherford Laboratories logo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525" y="9525"/>
          <a:ext cx="1110017" cy="463550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6"/>
  <sheetViews>
    <sheetView showGridLines="0" tabSelected="1" workbookViewId="0">
      <pane xSplit="2" ySplit="16" topLeftCell="C17" activePane="bottomRight" state="frozen"/>
      <selection pane="topRight" activeCell="C1" sqref="C1"/>
      <selection pane="bottomLeft" activeCell="A17" sqref="A17"/>
      <selection pane="bottomRight" activeCell="A9" sqref="A9"/>
    </sheetView>
  </sheetViews>
  <sheetFormatPr defaultColWidth="8.85546875" defaultRowHeight="12.75" x14ac:dyDescent="0.2"/>
  <cols>
    <col min="1" max="1" width="8.42578125" style="62" customWidth="1"/>
    <col min="2" max="4" width="8.85546875" style="62"/>
    <col min="5" max="8" width="8.42578125" style="62" customWidth="1"/>
    <col min="9" max="9" width="20.5703125" style="62" customWidth="1"/>
    <col min="10" max="10" width="19.140625" style="62" customWidth="1"/>
    <col min="11" max="11" width="8.85546875" style="62"/>
    <col min="12" max="12" width="10.5703125" style="62" customWidth="1"/>
    <col min="13" max="16384" width="8.85546875" style="62"/>
  </cols>
  <sheetData>
    <row r="1" spans="1:12" x14ac:dyDescent="0.2">
      <c r="I1" s="54">
        <v>41344.4256280681</v>
      </c>
    </row>
    <row r="3" spans="1:12" x14ac:dyDescent="0.2">
      <c r="L3" s="54"/>
    </row>
    <row r="5" spans="1:12" ht="15.75" x14ac:dyDescent="0.25">
      <c r="A5" s="133" t="s">
        <v>8</v>
      </c>
      <c r="B5" s="133"/>
      <c r="C5" s="133"/>
      <c r="D5" s="133"/>
      <c r="E5" s="133"/>
      <c r="F5" s="133"/>
      <c r="G5" s="133"/>
      <c r="H5" s="133"/>
      <c r="I5" s="133"/>
      <c r="J5" s="43"/>
      <c r="K5" s="74"/>
    </row>
    <row r="6" spans="1:12" x14ac:dyDescent="0.2">
      <c r="A6" s="77"/>
      <c r="B6" s="77"/>
      <c r="C6" s="77"/>
      <c r="D6" s="77"/>
      <c r="E6" s="74"/>
      <c r="F6" s="74"/>
      <c r="G6" s="77"/>
      <c r="H6" s="77"/>
      <c r="I6" s="77"/>
      <c r="J6" s="74"/>
      <c r="K6" s="74"/>
    </row>
    <row r="7" spans="1:12" x14ac:dyDescent="0.2">
      <c r="A7" s="6" t="s">
        <v>69</v>
      </c>
      <c r="B7" s="6"/>
      <c r="C7" s="8"/>
      <c r="D7" s="8"/>
      <c r="E7" s="77"/>
      <c r="F7" s="77"/>
      <c r="G7" s="74"/>
      <c r="H7" s="74"/>
      <c r="I7" s="24" t="s">
        <v>71</v>
      </c>
    </row>
    <row r="8" spans="1:12" x14ac:dyDescent="0.2">
      <c r="A8" s="6" t="s">
        <v>70</v>
      </c>
      <c r="B8" s="6"/>
      <c r="C8" s="125"/>
      <c r="D8" s="125"/>
      <c r="E8" s="77"/>
      <c r="F8" s="77"/>
      <c r="G8" s="77"/>
      <c r="H8" s="77"/>
      <c r="I8" s="27" t="s">
        <v>72</v>
      </c>
    </row>
    <row r="9" spans="1:12" x14ac:dyDescent="0.2">
      <c r="A9" s="51"/>
      <c r="B9" s="6"/>
      <c r="E9" s="77"/>
      <c r="F9" s="77"/>
      <c r="G9" s="74"/>
      <c r="H9" s="74"/>
    </row>
    <row r="10" spans="1:12" x14ac:dyDescent="0.2">
      <c r="A10" s="6"/>
      <c r="B10" s="6"/>
      <c r="E10" s="77"/>
      <c r="F10" s="77"/>
      <c r="G10" s="74"/>
      <c r="H10" s="74"/>
      <c r="I10" s="74"/>
      <c r="J10" s="77"/>
    </row>
    <row r="11" spans="1:12" x14ac:dyDescent="0.2">
      <c r="A11" s="4"/>
      <c r="B11" s="13"/>
      <c r="C11" s="122"/>
      <c r="D11" s="79"/>
      <c r="E11" s="122" t="s">
        <v>60</v>
      </c>
      <c r="F11" s="79"/>
      <c r="G11" s="112"/>
      <c r="H11" s="117"/>
      <c r="I11" s="38" t="s">
        <v>21</v>
      </c>
    </row>
    <row r="12" spans="1:12" x14ac:dyDescent="0.2">
      <c r="A12" s="36"/>
      <c r="B12" s="89"/>
      <c r="C12" s="128" t="s">
        <v>3</v>
      </c>
      <c r="D12" s="61"/>
      <c r="E12" s="128" t="s">
        <v>60</v>
      </c>
      <c r="F12" s="61"/>
      <c r="G12" s="60" t="s">
        <v>38</v>
      </c>
      <c r="H12" s="14"/>
      <c r="I12" s="113" t="s">
        <v>45</v>
      </c>
      <c r="J12" s="74"/>
    </row>
    <row r="13" spans="1:12" x14ac:dyDescent="0.2">
      <c r="A13" s="36"/>
      <c r="B13" s="89" t="s">
        <v>5</v>
      </c>
      <c r="C13" s="81" t="s">
        <v>4</v>
      </c>
      <c r="D13" s="14"/>
      <c r="E13" s="81" t="s">
        <v>15</v>
      </c>
      <c r="F13" s="14"/>
      <c r="G13" s="60" t="s">
        <v>39</v>
      </c>
      <c r="H13" s="14"/>
      <c r="I13" s="113" t="s">
        <v>56</v>
      </c>
      <c r="J13" s="77"/>
    </row>
    <row r="14" spans="1:12" x14ac:dyDescent="0.2">
      <c r="A14" s="36" t="s">
        <v>5</v>
      </c>
      <c r="B14" s="89" t="s">
        <v>28</v>
      </c>
      <c r="C14" s="99" t="s">
        <v>11</v>
      </c>
      <c r="D14" s="98"/>
      <c r="E14" s="99" t="s">
        <v>61</v>
      </c>
      <c r="F14" s="98"/>
      <c r="G14" s="121" t="s">
        <v>62</v>
      </c>
      <c r="H14" s="98"/>
      <c r="I14" s="113" t="s">
        <v>1</v>
      </c>
      <c r="J14" s="77"/>
    </row>
    <row r="15" spans="1:12" x14ac:dyDescent="0.2">
      <c r="A15" s="100" t="s">
        <v>33</v>
      </c>
      <c r="B15" s="71" t="s">
        <v>73</v>
      </c>
      <c r="C15" s="101" t="s">
        <v>37</v>
      </c>
      <c r="D15" s="103" t="s">
        <v>58</v>
      </c>
      <c r="E15" s="101" t="s">
        <v>37</v>
      </c>
      <c r="F15" s="101" t="s">
        <v>14</v>
      </c>
      <c r="G15" s="101" t="s">
        <v>37</v>
      </c>
      <c r="H15" s="71" t="s">
        <v>14</v>
      </c>
      <c r="I15" s="71" t="s">
        <v>53</v>
      </c>
      <c r="J15" s="77"/>
    </row>
    <row r="16" spans="1:12" x14ac:dyDescent="0.2">
      <c r="A16" s="74"/>
      <c r="B16" s="74"/>
      <c r="D16" s="74"/>
      <c r="E16" s="74"/>
      <c r="F16" s="74"/>
      <c r="G16" s="74"/>
      <c r="H16" s="74"/>
      <c r="I16" s="74"/>
      <c r="J16" s="96"/>
      <c r="K16" s="96"/>
    </row>
    <row r="17" spans="1:12" x14ac:dyDescent="0.2">
      <c r="A17" s="97" t="s">
        <v>74</v>
      </c>
      <c r="B17" s="129">
        <v>6061.5</v>
      </c>
      <c r="C17" s="10">
        <v>0.45200000000000001</v>
      </c>
      <c r="D17" s="135">
        <v>0.82053953772495258</v>
      </c>
      <c r="E17" s="12">
        <v>0.13133726183617023</v>
      </c>
      <c r="F17" s="12">
        <v>0.12827040818845631</v>
      </c>
      <c r="G17" s="32">
        <v>2.6772036855920969</v>
      </c>
      <c r="H17" s="91">
        <v>2.6700868871346555</v>
      </c>
      <c r="I17" s="12">
        <v>0.28828807634543951</v>
      </c>
      <c r="J17" s="96"/>
      <c r="K17" s="90"/>
      <c r="L17" s="12"/>
    </row>
    <row r="18" spans="1:12" x14ac:dyDescent="0.2">
      <c r="A18" s="97" t="s">
        <v>75</v>
      </c>
      <c r="B18" s="129">
        <v>6062</v>
      </c>
      <c r="C18" s="10">
        <v>0.34300000000000003</v>
      </c>
      <c r="D18" s="135">
        <v>0.89798461316350597</v>
      </c>
      <c r="E18" s="12">
        <v>0.14016272670481289</v>
      </c>
      <c r="F18" s="12">
        <v>0.13814509138593267</v>
      </c>
      <c r="G18" s="32">
        <v>2.6745187074816092</v>
      </c>
      <c r="H18" s="91">
        <v>2.6363657125684052</v>
      </c>
      <c r="I18" s="12">
        <v>0.30737648058580413</v>
      </c>
      <c r="J18" s="96"/>
      <c r="K18" s="90"/>
      <c r="L18" s="12"/>
    </row>
    <row r="19" spans="1:12" x14ac:dyDescent="0.2">
      <c r="A19" s="97" t="s">
        <v>76</v>
      </c>
      <c r="B19" s="129">
        <v>6063.4</v>
      </c>
      <c r="C19" s="10">
        <v>0.19600000000000001</v>
      </c>
      <c r="D19" s="135">
        <v>0.5428629023162721</v>
      </c>
      <c r="E19" s="12">
        <v>0.13774689004121565</v>
      </c>
      <c r="F19" s="12">
        <v>0.13578580087610634</v>
      </c>
      <c r="G19" s="32">
        <v>2.6915634632765002</v>
      </c>
      <c r="H19" s="91">
        <v>2.6820058150592994</v>
      </c>
      <c r="I19" s="12">
        <v>0.34133842744067033</v>
      </c>
      <c r="J19" s="96"/>
      <c r="K19" s="90"/>
      <c r="L19" s="12"/>
    </row>
    <row r="20" spans="1:12" x14ac:dyDescent="0.2">
      <c r="A20" s="97" t="s">
        <v>77</v>
      </c>
      <c r="B20" s="129">
        <v>6065.5</v>
      </c>
      <c r="C20" s="10">
        <v>0.17299999999999999</v>
      </c>
      <c r="D20" s="135">
        <v>0.43690512200173515</v>
      </c>
      <c r="E20" s="12">
        <v>0.14324665755150484</v>
      </c>
      <c r="F20" s="12">
        <v>0.13696390216399426</v>
      </c>
      <c r="G20" s="32">
        <v>2.6910706292152935</v>
      </c>
      <c r="H20" s="91">
        <v>2.6811616570848344</v>
      </c>
      <c r="I20" s="12">
        <v>0.34773422483556882</v>
      </c>
      <c r="J20" s="96"/>
      <c r="K20" s="90"/>
      <c r="L20" s="12"/>
    </row>
    <row r="21" spans="1:12" x14ac:dyDescent="0.2">
      <c r="A21" s="97" t="s">
        <v>78</v>
      </c>
      <c r="B21" s="129">
        <v>6067.6</v>
      </c>
      <c r="C21" s="10">
        <v>0.54100000000000004</v>
      </c>
      <c r="D21" s="134">
        <v>1.4802082408723689</v>
      </c>
      <c r="E21" s="12">
        <v>0.14831837710545789</v>
      </c>
      <c r="F21" s="12">
        <v>0.14512512551348364</v>
      </c>
      <c r="G21" s="32">
        <v>2.6792021198933513</v>
      </c>
      <c r="H21" s="91">
        <v>2.6754543707033189</v>
      </c>
      <c r="I21" s="12">
        <v>0.28277928515160761</v>
      </c>
      <c r="J21" s="96"/>
      <c r="K21" s="90"/>
      <c r="L21" s="12"/>
    </row>
    <row r="22" spans="1:12" x14ac:dyDescent="0.2">
      <c r="A22" s="97" t="s">
        <v>79</v>
      </c>
      <c r="B22" s="129">
        <v>6068.3</v>
      </c>
      <c r="C22" s="10">
        <v>0.84299999999999997</v>
      </c>
      <c r="D22" s="134">
        <v>2.1962670087397971</v>
      </c>
      <c r="E22" s="12">
        <v>0.15356048838116113</v>
      </c>
      <c r="F22" s="12">
        <v>0.14921824370284179</v>
      </c>
      <c r="G22" s="32">
        <v>2.6835645347954946</v>
      </c>
      <c r="H22" s="91">
        <v>2.6791143890057936</v>
      </c>
      <c r="I22" s="12">
        <v>0.26851090146877421</v>
      </c>
      <c r="J22" s="96"/>
      <c r="K22" s="90"/>
      <c r="L22" s="12"/>
    </row>
    <row r="23" spans="1:12" x14ac:dyDescent="0.2">
      <c r="A23" s="97" t="s">
        <v>80</v>
      </c>
      <c r="B23" s="129">
        <v>6069.2</v>
      </c>
      <c r="C23" s="10">
        <v>0.39100000000000001</v>
      </c>
      <c r="D23" s="134">
        <v>1.0990210793031179</v>
      </c>
      <c r="E23" s="12">
        <v>0.14475116825119427</v>
      </c>
      <c r="F23" s="12">
        <v>0.14002059360133434</v>
      </c>
      <c r="G23" s="32">
        <v>2.6806698229313941</v>
      </c>
      <c r="H23" s="91">
        <v>2.6797722054266497</v>
      </c>
      <c r="I23" s="12">
        <v>0.29921084380670238</v>
      </c>
      <c r="J23" s="96"/>
      <c r="K23" s="90"/>
      <c r="L23" s="12"/>
    </row>
    <row r="24" spans="1:12" x14ac:dyDescent="0.2">
      <c r="A24" s="97" t="s">
        <v>81</v>
      </c>
      <c r="B24" s="129">
        <v>6070.6</v>
      </c>
      <c r="C24" s="10">
        <v>0.28699999999999998</v>
      </c>
      <c r="D24" s="135">
        <v>0.83140658037361481</v>
      </c>
      <c r="E24" s="12">
        <v>0.14178785317186751</v>
      </c>
      <c r="F24" s="12">
        <v>0.13934151332311498</v>
      </c>
      <c r="G24" s="32">
        <v>2.683357006067367</v>
      </c>
      <c r="H24" s="91">
        <v>2.6766341034703429</v>
      </c>
      <c r="I24" s="12">
        <v>0.30694571757229899</v>
      </c>
      <c r="J24" s="96"/>
      <c r="K24" s="90"/>
      <c r="L24" s="12"/>
    </row>
    <row r="25" spans="1:12" x14ac:dyDescent="0.2">
      <c r="A25" s="97" t="s">
        <v>82</v>
      </c>
      <c r="B25" s="129">
        <v>6072.7</v>
      </c>
      <c r="C25" s="10">
        <v>0.34799999999999998</v>
      </c>
      <c r="D25" s="135">
        <v>0.96314080801338708</v>
      </c>
      <c r="E25" s="12">
        <v>0.14493436335660009</v>
      </c>
      <c r="F25" s="12">
        <v>0.14440315037789067</v>
      </c>
      <c r="G25" s="32">
        <v>2.674745932150175</v>
      </c>
      <c r="H25" s="91">
        <v>2.6737305569881857</v>
      </c>
      <c r="I25" s="12">
        <v>0.30995660539095282</v>
      </c>
      <c r="J25" s="96"/>
      <c r="K25" s="90"/>
      <c r="L25" s="12"/>
    </row>
    <row r="26" spans="1:12" x14ac:dyDescent="0.2">
      <c r="A26" s="97" t="s">
        <v>83</v>
      </c>
      <c r="B26" s="129">
        <v>6075.4</v>
      </c>
      <c r="C26" s="10">
        <v>0.56699999999999995</v>
      </c>
      <c r="D26" s="134">
        <v>1.5306938498301241</v>
      </c>
      <c r="E26" s="12">
        <v>0.15766693704262363</v>
      </c>
      <c r="F26" s="12">
        <v>0.15669867858216641</v>
      </c>
      <c r="G26" s="32">
        <v>2.6707477711960617</v>
      </c>
      <c r="H26" s="91">
        <v>2.674994653644446</v>
      </c>
      <c r="I26" s="12">
        <v>0.26327382744343719</v>
      </c>
      <c r="J26" s="96"/>
      <c r="K26" s="90"/>
      <c r="L26" s="12"/>
    </row>
  </sheetData>
  <mergeCells count="1">
    <mergeCell ref="A5:I5"/>
  </mergeCells>
  <printOptions horizontalCentered="1"/>
  <pageMargins left="0" right="0" top="0.5" bottom="0.75" header="0" footer="0"/>
  <pageSetup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2"/>
  <sheetViews>
    <sheetView showGridLines="0" zoomScale="60" workbookViewId="0">
      <selection activeCell="A9" sqref="A9"/>
    </sheetView>
  </sheetViews>
  <sheetFormatPr defaultColWidth="8.85546875" defaultRowHeight="12.75" x14ac:dyDescent="0.2"/>
  <cols>
    <col min="1" max="2" width="8.85546875" style="62"/>
    <col min="3" max="3" width="11.140625" style="62" customWidth="1"/>
    <col min="4" max="5" width="8.85546875" style="62"/>
    <col min="6" max="6" width="10.5703125" style="62" customWidth="1"/>
    <col min="7" max="9" width="8.85546875" style="62"/>
    <col min="10" max="10" width="9.7109375" style="62" customWidth="1"/>
    <col min="11" max="16384" width="8.85546875" style="62"/>
  </cols>
  <sheetData>
    <row r="1" spans="1:13" x14ac:dyDescent="0.2">
      <c r="J1" s="18"/>
    </row>
    <row r="5" spans="1:13" ht="15.75" x14ac:dyDescent="0.25">
      <c r="A5" s="116" t="s">
        <v>46</v>
      </c>
      <c r="B5" s="43"/>
      <c r="C5" s="43"/>
      <c r="D5" s="43"/>
      <c r="E5" s="43"/>
      <c r="F5" s="43"/>
      <c r="G5" s="43"/>
      <c r="H5" s="43"/>
      <c r="I5" s="43"/>
      <c r="J5" s="31"/>
      <c r="K5" s="74"/>
      <c r="L5" s="74"/>
      <c r="M5" s="74"/>
    </row>
    <row r="6" spans="1:13" x14ac:dyDescent="0.2">
      <c r="A6" s="77"/>
      <c r="B6" s="74"/>
      <c r="C6" s="74"/>
      <c r="D6" s="77"/>
      <c r="E6" s="74"/>
      <c r="F6" s="74"/>
      <c r="G6" s="74"/>
      <c r="H6" s="77"/>
      <c r="I6" s="74"/>
      <c r="J6" s="74"/>
      <c r="K6" s="74"/>
      <c r="L6" s="74"/>
      <c r="M6" s="74"/>
    </row>
    <row r="7" spans="1:13" x14ac:dyDescent="0.2">
      <c r="A7" s="25" t="str">
        <f>Summary!A7</f>
        <v>NordAq Energy Inc.</v>
      </c>
      <c r="B7" s="77"/>
      <c r="C7" s="77"/>
      <c r="D7" s="74"/>
      <c r="E7" s="77"/>
      <c r="F7" s="77"/>
      <c r="G7" s="92"/>
      <c r="H7" s="25" t="s">
        <v>63</v>
      </c>
      <c r="I7" s="77"/>
      <c r="K7" s="74"/>
      <c r="L7" s="74"/>
      <c r="M7" s="74"/>
    </row>
    <row r="8" spans="1:13" x14ac:dyDescent="0.2">
      <c r="A8" s="25" t="str">
        <f>Summary!A8</f>
        <v>East Simpson No. 2 (USGS/Husky 1980)</v>
      </c>
      <c r="B8" s="77"/>
      <c r="C8" s="77"/>
      <c r="D8" s="77"/>
      <c r="E8" s="77"/>
      <c r="F8" s="77"/>
      <c r="G8" s="111"/>
      <c r="H8" s="25" t="str">
        <f>Summary!I7</f>
        <v>Torok Sandstones Formation</v>
      </c>
      <c r="I8" s="77"/>
      <c r="J8" s="68"/>
      <c r="K8" s="74"/>
      <c r="L8" s="3"/>
      <c r="M8" s="74"/>
    </row>
    <row r="9" spans="1:13" x14ac:dyDescent="0.2">
      <c r="A9" s="51"/>
      <c r="B9" s="77"/>
      <c r="C9" s="77"/>
      <c r="D9" s="77"/>
      <c r="E9" s="77"/>
      <c r="F9" s="77"/>
      <c r="G9" s="111"/>
      <c r="H9" s="25" t="str">
        <f>Summary!I8</f>
        <v>HH-61176</v>
      </c>
      <c r="I9" s="77"/>
      <c r="J9" s="68"/>
      <c r="K9" s="74"/>
      <c r="L9" s="3"/>
      <c r="M9" s="74"/>
    </row>
    <row r="10" spans="1:13" x14ac:dyDescent="0.2">
      <c r="B10" s="77"/>
      <c r="C10" s="77"/>
      <c r="D10" s="77"/>
      <c r="E10" s="77"/>
      <c r="F10" s="77"/>
      <c r="G10" s="92"/>
      <c r="I10" s="77"/>
      <c r="J10" s="58"/>
      <c r="K10" s="74"/>
      <c r="L10" s="3"/>
      <c r="M10" s="74"/>
    </row>
    <row r="11" spans="1:13" x14ac:dyDescent="0.2">
      <c r="A11" s="24"/>
      <c r="B11" s="77"/>
      <c r="C11" s="77"/>
      <c r="D11" s="74"/>
      <c r="E11" s="77"/>
      <c r="F11" s="77"/>
      <c r="G11" s="92"/>
      <c r="H11" s="77"/>
      <c r="I11" s="77"/>
      <c r="J11" s="127"/>
      <c r="K11" s="74"/>
      <c r="L11" s="3"/>
      <c r="M11" s="74"/>
    </row>
    <row r="12" spans="1:13" x14ac:dyDescent="0.2">
      <c r="A12" s="95"/>
      <c r="B12" s="57"/>
      <c r="C12" s="57"/>
      <c r="D12" s="57"/>
      <c r="E12" s="57"/>
      <c r="F12" s="81"/>
      <c r="G12" s="81"/>
      <c r="H12" s="81"/>
      <c r="I12" s="81"/>
      <c r="J12" s="81"/>
      <c r="K12" s="74"/>
      <c r="L12" s="3"/>
      <c r="M12" s="74"/>
    </row>
    <row r="13" spans="1:13" x14ac:dyDescent="0.2">
      <c r="A13" s="57"/>
      <c r="B13" s="57"/>
      <c r="C13" s="57"/>
      <c r="D13" s="57"/>
      <c r="E13" s="57"/>
      <c r="F13" s="57"/>
      <c r="G13" s="57"/>
      <c r="H13" s="57"/>
      <c r="I13" s="81"/>
      <c r="J13" s="81"/>
      <c r="K13" s="77"/>
      <c r="L13" s="3"/>
      <c r="M13" s="74"/>
    </row>
    <row r="14" spans="1:13" x14ac:dyDescent="0.2">
      <c r="A14" s="57"/>
      <c r="B14" s="57"/>
      <c r="C14" s="57"/>
      <c r="D14" s="57"/>
      <c r="E14" s="57"/>
      <c r="F14" s="57"/>
      <c r="G14" s="57"/>
      <c r="H14" s="57"/>
      <c r="I14" s="57"/>
      <c r="J14" s="57"/>
      <c r="K14" s="77"/>
      <c r="L14" s="104"/>
      <c r="M14" s="104"/>
    </row>
    <row r="15" spans="1:13" x14ac:dyDescent="0.2">
      <c r="A15" s="44"/>
      <c r="B15" s="44"/>
      <c r="C15" s="44"/>
      <c r="D15" s="44"/>
      <c r="E15" s="44"/>
      <c r="F15" s="44"/>
      <c r="G15" s="44"/>
      <c r="H15" s="44"/>
      <c r="I15" s="44"/>
      <c r="J15" s="44"/>
      <c r="K15" s="77"/>
      <c r="L15" s="104"/>
      <c r="M15" s="104"/>
    </row>
    <row r="16" spans="1:13" x14ac:dyDescent="0.2">
      <c r="A16" s="39"/>
      <c r="B16" s="131"/>
      <c r="C16" s="131"/>
      <c r="D16" s="118"/>
      <c r="E16" s="72"/>
      <c r="F16" s="52"/>
      <c r="G16" s="52"/>
      <c r="H16" s="52"/>
      <c r="I16" s="52"/>
      <c r="J16" s="52"/>
      <c r="K16" s="77"/>
      <c r="L16" s="104"/>
      <c r="M16" s="104"/>
    </row>
    <row r="17" spans="1:13" x14ac:dyDescent="0.2">
      <c r="A17" s="17"/>
      <c r="B17" s="131"/>
      <c r="C17" s="131"/>
      <c r="D17" s="118"/>
      <c r="E17" s="72"/>
      <c r="F17" s="52"/>
      <c r="G17" s="52"/>
      <c r="H17" s="52"/>
      <c r="I17" s="52"/>
      <c r="J17" s="52"/>
      <c r="K17" s="77"/>
      <c r="L17" s="104"/>
      <c r="M17" s="104"/>
    </row>
    <row r="18" spans="1:13" x14ac:dyDescent="0.2">
      <c r="A18" s="17"/>
      <c r="B18" s="131"/>
      <c r="C18" s="131"/>
      <c r="D18" s="118"/>
      <c r="E18" s="72"/>
      <c r="F18" s="52"/>
      <c r="G18" s="52"/>
      <c r="H18" s="52"/>
      <c r="I18" s="52"/>
      <c r="J18" s="52"/>
      <c r="K18" s="77"/>
      <c r="L18" s="104"/>
      <c r="M18" s="104"/>
    </row>
    <row r="19" spans="1:13" x14ac:dyDescent="0.2">
      <c r="A19" s="17"/>
      <c r="B19" s="131"/>
      <c r="C19" s="131"/>
      <c r="D19" s="118"/>
      <c r="E19" s="72"/>
      <c r="F19" s="52"/>
      <c r="G19" s="52"/>
      <c r="H19" s="52"/>
      <c r="I19" s="52"/>
      <c r="J19" s="52"/>
      <c r="K19" s="77"/>
      <c r="L19" s="44"/>
      <c r="M19" s="44"/>
    </row>
    <row r="20" spans="1:13" x14ac:dyDescent="0.2">
      <c r="A20" s="17"/>
      <c r="B20" s="131"/>
      <c r="C20" s="131"/>
      <c r="D20" s="118"/>
      <c r="E20" s="72"/>
      <c r="F20" s="52"/>
      <c r="G20" s="52"/>
      <c r="H20" s="52"/>
      <c r="I20" s="52"/>
      <c r="J20" s="52"/>
      <c r="K20" s="77"/>
      <c r="L20" s="124"/>
      <c r="M20" s="30"/>
    </row>
    <row r="21" spans="1:13" x14ac:dyDescent="0.2">
      <c r="A21" s="17"/>
      <c r="B21" s="131"/>
      <c r="C21" s="131"/>
      <c r="D21" s="118"/>
      <c r="E21" s="72"/>
      <c r="F21" s="52"/>
      <c r="G21" s="52"/>
      <c r="H21" s="52"/>
      <c r="I21" s="52"/>
      <c r="J21" s="52"/>
      <c r="K21" s="77"/>
      <c r="L21" s="124"/>
      <c r="M21" s="30"/>
    </row>
    <row r="22" spans="1:13" x14ac:dyDescent="0.2">
      <c r="A22" s="17"/>
      <c r="B22" s="131"/>
      <c r="C22" s="131"/>
      <c r="D22" s="118"/>
      <c r="E22" s="72"/>
      <c r="F22" s="52"/>
      <c r="G22" s="52"/>
      <c r="H22" s="52"/>
      <c r="I22" s="52"/>
      <c r="J22" s="52"/>
      <c r="K22" s="77"/>
      <c r="L22" s="124"/>
      <c r="M22" s="30"/>
    </row>
    <row r="23" spans="1:13" x14ac:dyDescent="0.2">
      <c r="A23" s="50"/>
      <c r="B23" s="131"/>
      <c r="C23" s="131"/>
      <c r="D23" s="118"/>
      <c r="E23" s="72"/>
      <c r="F23" s="52"/>
      <c r="G23" s="52"/>
      <c r="H23" s="52"/>
      <c r="I23" s="52"/>
      <c r="J23" s="52"/>
      <c r="K23" s="77"/>
      <c r="L23" s="124"/>
      <c r="M23" s="30"/>
    </row>
    <row r="24" spans="1:13" x14ac:dyDescent="0.2">
      <c r="A24" s="50"/>
      <c r="B24" s="131"/>
      <c r="C24" s="131"/>
      <c r="D24" s="118"/>
      <c r="E24" s="72"/>
      <c r="F24" s="52"/>
      <c r="G24" s="52"/>
      <c r="H24" s="52"/>
      <c r="I24" s="52"/>
      <c r="J24" s="52"/>
      <c r="K24" s="77"/>
      <c r="L24" s="124"/>
      <c r="M24" s="30"/>
    </row>
    <row r="25" spans="1:13" x14ac:dyDescent="0.2">
      <c r="A25" s="50"/>
      <c r="B25" s="131"/>
      <c r="C25" s="131"/>
      <c r="D25" s="118"/>
      <c r="E25" s="72"/>
      <c r="F25" s="52"/>
      <c r="G25" s="52"/>
      <c r="H25" s="52"/>
      <c r="I25" s="52"/>
      <c r="J25" s="52"/>
      <c r="K25" s="77"/>
      <c r="L25" s="124"/>
      <c r="M25" s="30"/>
    </row>
    <row r="26" spans="1:13" x14ac:dyDescent="0.2">
      <c r="A26" s="50"/>
      <c r="B26" s="131"/>
      <c r="C26" s="131"/>
      <c r="D26" s="118"/>
      <c r="E26" s="72"/>
      <c r="F26" s="52"/>
      <c r="G26" s="52"/>
      <c r="H26" s="52"/>
      <c r="I26" s="52"/>
      <c r="J26" s="52"/>
      <c r="K26" s="77"/>
      <c r="L26" s="124"/>
      <c r="M26" s="30"/>
    </row>
    <row r="27" spans="1:13" x14ac:dyDescent="0.2">
      <c r="A27" s="50"/>
      <c r="B27" s="131"/>
      <c r="C27" s="131"/>
      <c r="D27" s="118"/>
      <c r="E27" s="72"/>
      <c r="F27" s="52"/>
      <c r="G27" s="52"/>
      <c r="H27" s="52"/>
      <c r="I27" s="52"/>
      <c r="J27" s="52"/>
      <c r="K27" s="77"/>
      <c r="L27" s="124"/>
      <c r="M27" s="30"/>
    </row>
    <row r="28" spans="1:13" x14ac:dyDescent="0.2">
      <c r="A28" s="67"/>
      <c r="B28" s="131"/>
      <c r="C28" s="131"/>
      <c r="D28" s="118"/>
      <c r="E28" s="72"/>
      <c r="F28" s="52"/>
      <c r="G28" s="52"/>
      <c r="H28" s="52"/>
      <c r="I28" s="52"/>
      <c r="J28" s="52"/>
      <c r="K28" s="77"/>
      <c r="L28" s="124"/>
      <c r="M28" s="30"/>
    </row>
    <row r="29" spans="1:13" x14ac:dyDescent="0.2">
      <c r="A29" s="67"/>
      <c r="B29" s="131"/>
      <c r="C29" s="131"/>
      <c r="D29" s="118"/>
      <c r="E29" s="72"/>
      <c r="F29" s="52"/>
      <c r="G29" s="52"/>
      <c r="H29" s="52"/>
      <c r="I29" s="52"/>
      <c r="J29" s="52"/>
      <c r="K29" s="77"/>
      <c r="L29" s="124"/>
      <c r="M29" s="30"/>
    </row>
    <row r="30" spans="1:13" x14ac:dyDescent="0.2">
      <c r="A30" s="67"/>
      <c r="B30" s="131"/>
      <c r="C30" s="131"/>
      <c r="D30" s="118"/>
      <c r="E30" s="72"/>
      <c r="F30" s="52"/>
      <c r="G30" s="52"/>
      <c r="H30" s="52"/>
      <c r="I30" s="52"/>
      <c r="J30" s="52"/>
      <c r="K30" s="77"/>
      <c r="L30" s="124"/>
      <c r="M30" s="30"/>
    </row>
    <row r="31" spans="1:13" x14ac:dyDescent="0.2">
      <c r="A31" s="67"/>
      <c r="B31" s="131"/>
      <c r="C31" s="131"/>
      <c r="D31" s="118"/>
      <c r="E31" s="72"/>
      <c r="F31" s="52"/>
      <c r="G31" s="52"/>
      <c r="H31" s="52"/>
      <c r="I31" s="52"/>
      <c r="J31" s="52"/>
      <c r="K31" s="77"/>
      <c r="L31" s="124"/>
      <c r="M31" s="30"/>
    </row>
    <row r="32" spans="1:13" x14ac:dyDescent="0.2">
      <c r="A32" s="67"/>
      <c r="B32" s="131"/>
      <c r="C32" s="131"/>
      <c r="D32" s="118"/>
      <c r="E32" s="72"/>
      <c r="F32" s="52"/>
      <c r="G32" s="52"/>
      <c r="H32" s="52"/>
      <c r="I32" s="52"/>
      <c r="J32" s="52"/>
      <c r="K32" s="77"/>
      <c r="L32" s="124"/>
      <c r="M32" s="30"/>
    </row>
    <row r="33" spans="1:13" x14ac:dyDescent="0.2">
      <c r="A33" s="70"/>
      <c r="B33" s="131"/>
      <c r="C33" s="131"/>
      <c r="D33" s="118"/>
      <c r="E33" s="72"/>
      <c r="F33" s="52"/>
      <c r="G33" s="52"/>
      <c r="H33" s="52"/>
      <c r="I33" s="52"/>
      <c r="J33" s="52"/>
      <c r="K33" s="77"/>
      <c r="L33" s="124"/>
      <c r="M33" s="30"/>
    </row>
    <row r="34" spans="1:13" x14ac:dyDescent="0.2">
      <c r="A34" s="70"/>
      <c r="B34" s="131"/>
      <c r="C34" s="131"/>
      <c r="D34" s="118"/>
      <c r="E34" s="72"/>
      <c r="F34" s="52"/>
      <c r="G34" s="52"/>
      <c r="H34" s="52"/>
      <c r="I34" s="52"/>
      <c r="J34" s="52"/>
      <c r="K34" s="77"/>
      <c r="L34" s="124"/>
      <c r="M34" s="30"/>
    </row>
    <row r="35" spans="1:13" x14ac:dyDescent="0.2">
      <c r="A35" s="70"/>
      <c r="B35" s="131"/>
      <c r="C35" s="131"/>
      <c r="D35" s="118"/>
      <c r="E35" s="72"/>
      <c r="F35" s="52"/>
      <c r="G35" s="52"/>
      <c r="H35" s="52"/>
      <c r="I35" s="52"/>
      <c r="J35" s="52"/>
      <c r="K35" s="77"/>
      <c r="L35" s="124"/>
      <c r="M35" s="30"/>
    </row>
    <row r="36" spans="1:13" x14ac:dyDescent="0.2">
      <c r="A36" s="70"/>
      <c r="B36" s="131"/>
      <c r="C36" s="131"/>
      <c r="D36" s="118"/>
      <c r="E36" s="72"/>
      <c r="F36" s="52"/>
      <c r="G36" s="52"/>
      <c r="H36" s="52"/>
      <c r="I36" s="52"/>
      <c r="J36" s="52"/>
      <c r="K36" s="77"/>
      <c r="L36" s="124"/>
      <c r="M36" s="30"/>
    </row>
    <row r="37" spans="1:13" x14ac:dyDescent="0.2">
      <c r="A37" s="70"/>
      <c r="B37" s="131"/>
      <c r="C37" s="131"/>
      <c r="D37" s="118"/>
      <c r="E37" s="72"/>
      <c r="F37" s="52"/>
      <c r="G37" s="52"/>
      <c r="H37" s="52"/>
      <c r="I37" s="52"/>
      <c r="J37" s="52"/>
      <c r="K37" s="77"/>
      <c r="L37" s="124"/>
      <c r="M37" s="30"/>
    </row>
    <row r="38" spans="1:13" x14ac:dyDescent="0.2">
      <c r="A38" s="70"/>
      <c r="B38" s="131"/>
      <c r="C38" s="131"/>
      <c r="D38" s="118"/>
      <c r="E38" s="72"/>
      <c r="F38" s="52"/>
      <c r="G38" s="52"/>
      <c r="H38" s="52"/>
      <c r="I38" s="52"/>
      <c r="J38" s="52"/>
      <c r="K38" s="77"/>
      <c r="L38" s="124"/>
      <c r="M38" s="30"/>
    </row>
    <row r="39" spans="1:13" x14ac:dyDescent="0.2">
      <c r="A39" s="70"/>
      <c r="B39" s="131"/>
      <c r="C39" s="131"/>
      <c r="D39" s="118"/>
      <c r="E39" s="72"/>
      <c r="F39" s="52"/>
      <c r="G39" s="52"/>
      <c r="H39" s="52"/>
      <c r="I39" s="52"/>
      <c r="J39" s="52"/>
      <c r="K39" s="77"/>
      <c r="L39" s="124"/>
      <c r="M39" s="30"/>
    </row>
    <row r="40" spans="1:13" x14ac:dyDescent="0.2">
      <c r="A40" s="70"/>
      <c r="B40" s="131"/>
      <c r="C40" s="131"/>
      <c r="D40" s="118"/>
      <c r="E40" s="72"/>
      <c r="F40" s="52"/>
      <c r="G40" s="52"/>
      <c r="H40" s="52"/>
      <c r="I40" s="52"/>
      <c r="J40" s="52"/>
      <c r="K40" s="77"/>
      <c r="L40" s="124"/>
      <c r="M40" s="30"/>
    </row>
    <row r="41" spans="1:13" x14ac:dyDescent="0.2">
      <c r="A41" s="70"/>
      <c r="B41" s="131"/>
      <c r="C41" s="131"/>
      <c r="D41" s="118"/>
      <c r="E41" s="72"/>
      <c r="F41" s="52"/>
      <c r="G41" s="52"/>
      <c r="H41" s="52"/>
      <c r="I41" s="52"/>
      <c r="J41" s="52"/>
      <c r="K41" s="77"/>
      <c r="L41" s="124"/>
      <c r="M41" s="30"/>
    </row>
    <row r="42" spans="1:13" x14ac:dyDescent="0.2">
      <c r="A42" s="70"/>
      <c r="B42" s="131"/>
      <c r="C42" s="131"/>
      <c r="D42" s="118"/>
      <c r="E42" s="72"/>
      <c r="F42" s="52"/>
      <c r="G42" s="52"/>
      <c r="H42" s="52"/>
      <c r="I42" s="52"/>
      <c r="J42" s="52"/>
      <c r="K42" s="77"/>
      <c r="L42" s="124"/>
      <c r="M42" s="30"/>
    </row>
    <row r="43" spans="1:13" x14ac:dyDescent="0.2">
      <c r="A43" s="70"/>
      <c r="B43" s="131"/>
      <c r="C43" s="131"/>
      <c r="D43" s="118"/>
      <c r="E43" s="72"/>
      <c r="F43" s="52"/>
      <c r="G43" s="52"/>
      <c r="H43" s="52"/>
      <c r="I43" s="52"/>
      <c r="J43" s="52"/>
      <c r="K43" s="77"/>
      <c r="L43" s="124"/>
      <c r="M43" s="30"/>
    </row>
    <row r="44" spans="1:13" x14ac:dyDescent="0.2">
      <c r="A44" s="70"/>
      <c r="B44" s="131"/>
      <c r="C44" s="131"/>
      <c r="D44" s="118"/>
      <c r="E44" s="72"/>
      <c r="F44" s="52"/>
      <c r="G44" s="52"/>
      <c r="H44" s="52"/>
      <c r="I44" s="52"/>
      <c r="J44" s="52"/>
      <c r="K44" s="77"/>
      <c r="L44" s="124"/>
      <c r="M44" s="30"/>
    </row>
    <row r="45" spans="1:13" x14ac:dyDescent="0.2">
      <c r="A45" s="70"/>
      <c r="B45" s="131"/>
      <c r="C45" s="131"/>
      <c r="D45" s="118"/>
      <c r="E45" s="72"/>
      <c r="F45" s="52"/>
      <c r="G45" s="52"/>
      <c r="H45" s="52"/>
      <c r="I45" s="52"/>
      <c r="J45" s="52"/>
      <c r="K45" s="77"/>
      <c r="L45" s="124"/>
      <c r="M45" s="30"/>
    </row>
    <row r="46" spans="1:13" x14ac:dyDescent="0.2">
      <c r="A46" s="70"/>
      <c r="B46" s="131"/>
      <c r="C46" s="131"/>
      <c r="D46" s="118"/>
      <c r="E46" s="72"/>
      <c r="F46" s="52"/>
      <c r="G46" s="52"/>
      <c r="H46" s="52"/>
      <c r="I46" s="52"/>
      <c r="J46" s="52"/>
      <c r="K46" s="77"/>
      <c r="L46" s="124"/>
      <c r="M46" s="30"/>
    </row>
    <row r="47" spans="1:13" x14ac:dyDescent="0.2">
      <c r="A47" s="70"/>
      <c r="B47" s="131"/>
      <c r="C47" s="131"/>
      <c r="D47" s="118"/>
      <c r="E47" s="72"/>
      <c r="F47" s="52"/>
      <c r="G47" s="52"/>
      <c r="H47" s="52"/>
      <c r="I47" s="52"/>
      <c r="J47" s="52"/>
      <c r="K47" s="77"/>
      <c r="L47" s="124"/>
      <c r="M47" s="30"/>
    </row>
    <row r="48" spans="1:13" x14ac:dyDescent="0.2">
      <c r="A48" s="70"/>
      <c r="B48" s="131"/>
      <c r="C48" s="131"/>
      <c r="D48" s="118"/>
      <c r="E48" s="72"/>
      <c r="F48" s="52"/>
      <c r="G48" s="52"/>
      <c r="H48" s="52"/>
      <c r="I48" s="52"/>
      <c r="J48" s="52"/>
      <c r="K48" s="77"/>
      <c r="L48" s="124"/>
      <c r="M48" s="30"/>
    </row>
    <row r="49" spans="1:13" x14ac:dyDescent="0.2">
      <c r="A49" s="70"/>
      <c r="B49" s="131"/>
      <c r="C49" s="131"/>
      <c r="D49" s="118"/>
      <c r="E49" s="72"/>
      <c r="F49" s="52"/>
      <c r="G49" s="52"/>
      <c r="H49" s="52"/>
      <c r="I49" s="52"/>
      <c r="J49" s="52"/>
      <c r="K49" s="77"/>
      <c r="L49" s="124"/>
      <c r="M49" s="30"/>
    </row>
    <row r="50" spans="1:13" x14ac:dyDescent="0.2">
      <c r="A50" s="70"/>
      <c r="B50" s="131"/>
      <c r="C50" s="131"/>
      <c r="D50" s="118"/>
      <c r="E50" s="72"/>
      <c r="F50" s="52"/>
      <c r="G50" s="52"/>
      <c r="H50" s="52"/>
      <c r="I50" s="52"/>
      <c r="J50" s="52"/>
      <c r="K50" s="77"/>
      <c r="L50" s="124"/>
      <c r="M50" s="30"/>
    </row>
    <row r="51" spans="1:13" x14ac:dyDescent="0.2">
      <c r="A51" s="70"/>
      <c r="B51" s="131"/>
      <c r="C51" s="131"/>
      <c r="D51" s="118"/>
      <c r="E51" s="72"/>
      <c r="F51" s="52"/>
      <c r="G51" s="52"/>
      <c r="H51" s="52"/>
      <c r="I51" s="52"/>
      <c r="J51" s="52"/>
      <c r="K51" s="77"/>
      <c r="L51" s="124"/>
      <c r="M51" s="30"/>
    </row>
    <row r="52" spans="1:13" x14ac:dyDescent="0.2">
      <c r="A52" s="70"/>
      <c r="B52" s="131"/>
      <c r="C52" s="131"/>
      <c r="D52" s="118"/>
      <c r="E52" s="72"/>
      <c r="F52" s="52"/>
      <c r="G52" s="52"/>
      <c r="H52" s="52"/>
      <c r="I52" s="52"/>
      <c r="J52" s="52"/>
      <c r="K52" s="77"/>
      <c r="L52" s="124"/>
      <c r="M52" s="30"/>
    </row>
    <row r="53" spans="1:13" x14ac:dyDescent="0.2">
      <c r="A53" s="70"/>
      <c r="B53" s="131"/>
      <c r="C53" s="131"/>
      <c r="D53" s="118"/>
      <c r="E53" s="72"/>
      <c r="F53" s="52"/>
      <c r="G53" s="52"/>
      <c r="H53" s="52"/>
      <c r="I53" s="52"/>
      <c r="J53" s="52"/>
      <c r="K53" s="77"/>
      <c r="L53" s="124"/>
      <c r="M53" s="30"/>
    </row>
    <row r="54" spans="1:13" x14ac:dyDescent="0.2">
      <c r="A54" s="70"/>
      <c r="B54" s="131"/>
      <c r="C54" s="131"/>
      <c r="D54" s="118"/>
      <c r="E54" s="72"/>
      <c r="F54" s="52"/>
      <c r="G54" s="52"/>
      <c r="H54" s="52"/>
      <c r="I54" s="52"/>
      <c r="J54" s="52"/>
      <c r="K54" s="77"/>
      <c r="L54" s="124"/>
      <c r="M54" s="30"/>
    </row>
    <row r="55" spans="1:13" x14ac:dyDescent="0.2">
      <c r="A55" s="70"/>
      <c r="B55" s="131"/>
      <c r="C55" s="131"/>
      <c r="D55" s="118"/>
      <c r="E55" s="72"/>
      <c r="F55" s="52"/>
      <c r="G55" s="52"/>
      <c r="H55" s="52"/>
      <c r="I55" s="52"/>
      <c r="J55" s="52"/>
      <c r="K55" s="77"/>
      <c r="L55" s="124"/>
      <c r="M55" s="30"/>
    </row>
    <row r="56" spans="1:13" x14ac:dyDescent="0.2">
      <c r="A56" s="70"/>
      <c r="B56" s="131"/>
      <c r="C56" s="131"/>
      <c r="D56" s="118"/>
      <c r="E56" s="72"/>
      <c r="F56" s="52"/>
      <c r="G56" s="52"/>
      <c r="H56" s="52"/>
      <c r="I56" s="52"/>
      <c r="J56" s="52"/>
      <c r="K56" s="77"/>
      <c r="L56" s="124"/>
      <c r="M56" s="30"/>
    </row>
    <row r="57" spans="1:13" x14ac:dyDescent="0.2">
      <c r="A57" s="70"/>
      <c r="B57" s="131"/>
      <c r="C57" s="131"/>
      <c r="D57" s="118"/>
      <c r="E57" s="72"/>
      <c r="F57" s="52"/>
      <c r="G57" s="52"/>
      <c r="H57" s="52"/>
      <c r="I57" s="52"/>
      <c r="J57" s="52"/>
      <c r="K57" s="77"/>
      <c r="L57" s="124"/>
      <c r="M57" s="30"/>
    </row>
    <row r="58" spans="1:13" x14ac:dyDescent="0.2">
      <c r="A58" s="26"/>
      <c r="B58" s="26"/>
      <c r="C58" s="26"/>
      <c r="D58" s="26"/>
      <c r="E58" s="26"/>
      <c r="F58" s="26"/>
      <c r="G58" s="26"/>
      <c r="H58" s="26"/>
      <c r="I58" s="26"/>
      <c r="J58" s="26"/>
      <c r="K58" s="77"/>
      <c r="L58" s="124"/>
      <c r="M58" s="30"/>
    </row>
    <row r="59" spans="1:13" x14ac:dyDescent="0.2">
      <c r="A59" s="26"/>
      <c r="B59" s="26"/>
      <c r="C59" s="26"/>
      <c r="D59" s="26"/>
      <c r="E59" s="26"/>
      <c r="F59" s="26"/>
      <c r="G59" s="26"/>
      <c r="H59" s="26"/>
      <c r="I59" s="26"/>
      <c r="J59" s="26"/>
      <c r="K59" s="77"/>
      <c r="L59" s="124"/>
      <c r="M59" s="30"/>
    </row>
    <row r="60" spans="1:13" x14ac:dyDescent="0.2">
      <c r="A60" s="26"/>
      <c r="B60" s="26"/>
      <c r="C60" s="26"/>
      <c r="D60" s="26"/>
      <c r="E60" s="26"/>
      <c r="F60" s="26"/>
      <c r="G60" s="26"/>
      <c r="H60" s="26"/>
      <c r="I60" s="26"/>
      <c r="J60" s="26"/>
    </row>
    <row r="61" spans="1:13" x14ac:dyDescent="0.2">
      <c r="A61" s="26"/>
      <c r="B61" s="26"/>
      <c r="C61" s="26"/>
      <c r="D61" s="26"/>
      <c r="E61" s="26"/>
      <c r="F61" s="26"/>
      <c r="G61" s="26"/>
      <c r="H61" s="26"/>
      <c r="I61" s="26"/>
      <c r="J61" s="26"/>
    </row>
    <row r="62" spans="1:13" x14ac:dyDescent="0.2">
      <c r="A62" s="26"/>
      <c r="B62" s="26"/>
      <c r="C62" s="26"/>
      <c r="D62" s="26"/>
      <c r="E62" s="26"/>
      <c r="F62" s="26"/>
      <c r="G62" s="26"/>
      <c r="H62" s="26"/>
      <c r="I62" s="26"/>
      <c r="J62" s="26"/>
    </row>
    <row r="63" spans="1:13" x14ac:dyDescent="0.2">
      <c r="A63" s="26"/>
      <c r="B63" s="26"/>
      <c r="C63" s="26"/>
      <c r="D63" s="26"/>
      <c r="E63" s="26"/>
      <c r="F63" s="26"/>
      <c r="G63" s="26"/>
      <c r="H63" s="26"/>
      <c r="I63" s="26"/>
      <c r="J63" s="26"/>
    </row>
    <row r="64" spans="1:13" x14ac:dyDescent="0.2">
      <c r="A64" s="26"/>
      <c r="B64" s="26"/>
      <c r="C64" s="26"/>
      <c r="D64" s="26"/>
      <c r="E64" s="26"/>
      <c r="F64" s="26"/>
      <c r="G64" s="26"/>
      <c r="H64" s="26"/>
      <c r="I64" s="26"/>
      <c r="J64" s="26"/>
    </row>
    <row r="65" spans="1:10" x14ac:dyDescent="0.2">
      <c r="A65" s="26"/>
      <c r="B65" s="26"/>
      <c r="C65" s="26"/>
      <c r="D65" s="26"/>
      <c r="E65" s="26"/>
      <c r="F65" s="26"/>
      <c r="G65" s="26"/>
      <c r="H65" s="26"/>
      <c r="I65" s="26"/>
      <c r="J65" s="26"/>
    </row>
    <row r="66" spans="1:10" x14ac:dyDescent="0.2">
      <c r="A66" s="26"/>
      <c r="B66" s="26"/>
      <c r="C66" s="26"/>
      <c r="D66" s="26"/>
      <c r="E66" s="26"/>
      <c r="F66" s="26"/>
      <c r="G66" s="26"/>
      <c r="H66" s="26"/>
      <c r="I66" s="26"/>
      <c r="J66" s="26"/>
    </row>
    <row r="67" spans="1:10" x14ac:dyDescent="0.2">
      <c r="A67" s="26"/>
      <c r="B67" s="26"/>
      <c r="C67" s="26"/>
      <c r="D67" s="26"/>
      <c r="E67" s="26"/>
      <c r="F67" s="26"/>
      <c r="G67" s="26"/>
      <c r="H67" s="26"/>
      <c r="I67" s="26"/>
      <c r="J67" s="26"/>
    </row>
    <row r="68" spans="1:10" x14ac:dyDescent="0.2">
      <c r="A68" s="26"/>
      <c r="B68" s="26"/>
      <c r="C68" s="26"/>
      <c r="D68" s="26"/>
      <c r="E68" s="26"/>
      <c r="F68" s="26"/>
      <c r="G68" s="26"/>
      <c r="H68" s="26"/>
      <c r="I68" s="26"/>
      <c r="J68" s="26"/>
    </row>
    <row r="69" spans="1:10" x14ac:dyDescent="0.2">
      <c r="A69" s="26"/>
      <c r="B69" s="26"/>
      <c r="C69" s="26"/>
      <c r="D69" s="26"/>
      <c r="E69" s="26"/>
      <c r="F69" s="26"/>
      <c r="G69" s="26"/>
      <c r="H69" s="26"/>
      <c r="I69" s="26"/>
      <c r="J69" s="26"/>
    </row>
    <row r="70" spans="1:10" x14ac:dyDescent="0.2">
      <c r="A70" s="26"/>
      <c r="B70" s="26"/>
      <c r="C70" s="26"/>
      <c r="D70" s="26"/>
      <c r="E70" s="26"/>
      <c r="F70" s="26"/>
      <c r="G70" s="26"/>
      <c r="H70" s="26"/>
      <c r="I70" s="26"/>
      <c r="J70" s="26"/>
    </row>
    <row r="71" spans="1:10" x14ac:dyDescent="0.2">
      <c r="A71" s="26"/>
      <c r="B71" s="26"/>
      <c r="C71" s="26"/>
      <c r="D71" s="26"/>
      <c r="E71" s="26"/>
      <c r="F71" s="26"/>
      <c r="G71" s="26"/>
      <c r="H71" s="26"/>
      <c r="I71" s="26"/>
      <c r="J71" s="26"/>
    </row>
    <row r="72" spans="1:10" x14ac:dyDescent="0.2">
      <c r="A72" s="26"/>
      <c r="B72" s="26"/>
      <c r="C72" s="26"/>
      <c r="D72" s="26"/>
      <c r="E72" s="26"/>
      <c r="F72" s="26"/>
      <c r="G72" s="26"/>
      <c r="H72" s="26"/>
      <c r="I72" s="26"/>
      <c r="J72" s="26"/>
    </row>
  </sheetData>
  <printOptions horizontalCentered="1"/>
  <pageMargins left="0.5" right="0.5" top="0.5" bottom="0.5" header="0" footer="0"/>
  <pageSetup orientation="portrait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2"/>
  <sheetViews>
    <sheetView showGridLines="0" zoomScale="60" workbookViewId="0">
      <selection activeCell="A9" sqref="A9"/>
    </sheetView>
  </sheetViews>
  <sheetFormatPr defaultColWidth="8.85546875" defaultRowHeight="12.75" x14ac:dyDescent="0.2"/>
  <cols>
    <col min="1" max="2" width="8.85546875" style="62"/>
    <col min="3" max="3" width="11.140625" style="62" customWidth="1"/>
    <col min="4" max="5" width="8.85546875" style="62"/>
    <col min="6" max="6" width="10.5703125" style="62" customWidth="1"/>
    <col min="7" max="9" width="8.85546875" style="62"/>
    <col min="10" max="10" width="9.7109375" style="62" customWidth="1"/>
    <col min="11" max="16384" width="8.85546875" style="62"/>
  </cols>
  <sheetData>
    <row r="1" spans="1:13" x14ac:dyDescent="0.2">
      <c r="J1" s="18"/>
    </row>
    <row r="5" spans="1:13" ht="15.75" x14ac:dyDescent="0.25">
      <c r="A5" s="116" t="s">
        <v>59</v>
      </c>
      <c r="B5" s="43"/>
      <c r="C5" s="43"/>
      <c r="D5" s="43"/>
      <c r="E5" s="43"/>
      <c r="F5" s="43"/>
      <c r="G5" s="43"/>
      <c r="H5" s="43"/>
      <c r="I5" s="43"/>
      <c r="J5" s="31"/>
      <c r="K5" s="74"/>
      <c r="L5" s="74"/>
      <c r="M5" s="74"/>
    </row>
    <row r="6" spans="1:13" x14ac:dyDescent="0.2">
      <c r="A6" s="77"/>
      <c r="B6" s="74"/>
      <c r="C6" s="74"/>
      <c r="D6" s="77"/>
      <c r="E6" s="74"/>
      <c r="F6" s="74"/>
      <c r="G6" s="74"/>
      <c r="H6" s="77"/>
      <c r="I6" s="74"/>
      <c r="J6" s="74"/>
      <c r="K6" s="74"/>
      <c r="L6" s="74"/>
      <c r="M6" s="74"/>
    </row>
    <row r="7" spans="1:13" x14ac:dyDescent="0.2">
      <c r="A7" s="25" t="str">
        <f>Summary!A7</f>
        <v>NordAq Energy Inc.</v>
      </c>
      <c r="B7" s="77"/>
      <c r="C7" s="77"/>
      <c r="D7" s="74"/>
      <c r="E7" s="77"/>
      <c r="F7" s="77"/>
      <c r="G7" s="92"/>
      <c r="H7" s="25" t="s">
        <v>63</v>
      </c>
      <c r="I7" s="77"/>
      <c r="K7" s="74"/>
      <c r="L7" s="74"/>
      <c r="M7" s="74"/>
    </row>
    <row r="8" spans="1:13" x14ac:dyDescent="0.2">
      <c r="A8" s="25" t="str">
        <f>Summary!A8</f>
        <v>East Simpson No. 2 (USGS/Husky 1980)</v>
      </c>
      <c r="B8" s="77"/>
      <c r="C8" s="77"/>
      <c r="D8" s="77"/>
      <c r="E8" s="77"/>
      <c r="F8" s="77"/>
      <c r="G8" s="111"/>
      <c r="H8" s="25" t="str">
        <f>Summary!I7</f>
        <v>Torok Sandstones Formation</v>
      </c>
      <c r="I8" s="77"/>
      <c r="J8" s="68"/>
      <c r="K8" s="74"/>
      <c r="L8" s="3"/>
      <c r="M8" s="74"/>
    </row>
    <row r="9" spans="1:13" x14ac:dyDescent="0.2">
      <c r="A9" s="51"/>
      <c r="B9" s="77"/>
      <c r="C9" s="77"/>
      <c r="D9" s="77"/>
      <c r="E9" s="77"/>
      <c r="F9" s="77"/>
      <c r="G9" s="111"/>
      <c r="H9" s="25" t="str">
        <f>Summary!I8</f>
        <v>HH-61176</v>
      </c>
      <c r="I9" s="77"/>
      <c r="J9" s="68"/>
      <c r="K9" s="74"/>
      <c r="L9" s="3"/>
      <c r="M9" s="74"/>
    </row>
    <row r="10" spans="1:13" x14ac:dyDescent="0.2">
      <c r="B10" s="77"/>
      <c r="C10" s="77"/>
      <c r="D10" s="77"/>
      <c r="E10" s="77"/>
      <c r="F10" s="77"/>
      <c r="G10" s="92"/>
      <c r="I10" s="77"/>
      <c r="J10" s="58"/>
      <c r="K10" s="74"/>
      <c r="L10" s="3"/>
      <c r="M10" s="74"/>
    </row>
    <row r="11" spans="1:13" x14ac:dyDescent="0.2">
      <c r="A11" s="24"/>
      <c r="B11" s="77"/>
      <c r="C11" s="77"/>
      <c r="D11" s="74"/>
      <c r="E11" s="77"/>
      <c r="F11" s="77"/>
      <c r="G11" s="92"/>
      <c r="H11" s="77"/>
      <c r="I11" s="77"/>
      <c r="J11" s="127"/>
      <c r="K11" s="74"/>
      <c r="L11" s="3"/>
      <c r="M11" s="74"/>
    </row>
    <row r="12" spans="1:13" x14ac:dyDescent="0.2">
      <c r="A12" s="95"/>
      <c r="B12" s="57"/>
      <c r="C12" s="57"/>
      <c r="D12" s="57"/>
      <c r="E12" s="57"/>
      <c r="F12" s="81"/>
      <c r="G12" s="81"/>
      <c r="H12" s="81"/>
      <c r="I12" s="81"/>
      <c r="J12" s="81"/>
      <c r="K12" s="74"/>
      <c r="L12" s="3"/>
      <c r="M12" s="74"/>
    </row>
    <row r="13" spans="1:13" x14ac:dyDescent="0.2">
      <c r="A13" s="57"/>
      <c r="B13" s="57"/>
      <c r="C13" s="57"/>
      <c r="D13" s="57"/>
      <c r="E13" s="57"/>
      <c r="F13" s="57"/>
      <c r="G13" s="57"/>
      <c r="H13" s="57"/>
      <c r="I13" s="81"/>
      <c r="J13" s="81"/>
      <c r="K13" s="77"/>
      <c r="L13" s="3"/>
      <c r="M13" s="74"/>
    </row>
    <row r="14" spans="1:13" x14ac:dyDescent="0.2">
      <c r="A14" s="57"/>
      <c r="B14" s="57"/>
      <c r="C14" s="57"/>
      <c r="D14" s="57"/>
      <c r="E14" s="57"/>
      <c r="F14" s="57"/>
      <c r="G14" s="57"/>
      <c r="H14" s="57"/>
      <c r="I14" s="57"/>
      <c r="J14" s="57"/>
      <c r="K14" s="77"/>
      <c r="L14" s="104"/>
      <c r="M14" s="104"/>
    </row>
    <row r="15" spans="1:13" x14ac:dyDescent="0.2">
      <c r="A15" s="44"/>
      <c r="B15" s="44"/>
      <c r="C15" s="44"/>
      <c r="D15" s="44"/>
      <c r="E15" s="44"/>
      <c r="F15" s="44"/>
      <c r="G15" s="44"/>
      <c r="H15" s="44"/>
      <c r="I15" s="44"/>
      <c r="J15" s="44"/>
      <c r="K15" s="77"/>
      <c r="L15" s="104"/>
      <c r="M15" s="104"/>
    </row>
    <row r="16" spans="1:13" x14ac:dyDescent="0.2">
      <c r="A16" s="39"/>
      <c r="B16" s="131"/>
      <c r="C16" s="131"/>
      <c r="D16" s="118"/>
      <c r="E16" s="72"/>
      <c r="F16" s="52"/>
      <c r="G16" s="52"/>
      <c r="H16" s="52"/>
      <c r="I16" s="52"/>
      <c r="J16" s="52"/>
      <c r="K16" s="77"/>
      <c r="L16" s="104"/>
      <c r="M16" s="104"/>
    </row>
    <row r="17" spans="1:13" x14ac:dyDescent="0.2">
      <c r="A17" s="17"/>
      <c r="B17" s="131"/>
      <c r="C17" s="131"/>
      <c r="D17" s="118"/>
      <c r="E17" s="72"/>
      <c r="F17" s="52"/>
      <c r="G17" s="52"/>
      <c r="H17" s="52"/>
      <c r="I17" s="52"/>
      <c r="J17" s="52"/>
      <c r="K17" s="77"/>
      <c r="L17" s="104"/>
      <c r="M17" s="104"/>
    </row>
    <row r="18" spans="1:13" x14ac:dyDescent="0.2">
      <c r="A18" s="17"/>
      <c r="B18" s="131"/>
      <c r="C18" s="131"/>
      <c r="D18" s="118"/>
      <c r="E18" s="72"/>
      <c r="F18" s="52"/>
      <c r="G18" s="52"/>
      <c r="H18" s="52"/>
      <c r="I18" s="52"/>
      <c r="J18" s="52"/>
      <c r="K18" s="77"/>
      <c r="L18" s="124"/>
      <c r="M18" s="30"/>
    </row>
    <row r="19" spans="1:13" x14ac:dyDescent="0.2">
      <c r="A19" s="17"/>
      <c r="B19" s="131"/>
      <c r="C19" s="131"/>
      <c r="D19" s="118"/>
      <c r="E19" s="72"/>
      <c r="F19" s="52"/>
      <c r="G19" s="52"/>
      <c r="H19" s="52"/>
      <c r="I19" s="52"/>
      <c r="J19" s="52"/>
      <c r="K19" s="77"/>
      <c r="L19" s="124"/>
      <c r="M19" s="30"/>
    </row>
    <row r="20" spans="1:13" x14ac:dyDescent="0.2">
      <c r="A20" s="17"/>
      <c r="B20" s="131"/>
      <c r="C20" s="131"/>
      <c r="D20" s="118"/>
      <c r="E20" s="72"/>
      <c r="F20" s="52"/>
      <c r="G20" s="52"/>
      <c r="H20" s="52"/>
      <c r="I20" s="52"/>
      <c r="J20" s="52"/>
      <c r="K20" s="77"/>
      <c r="L20" s="124"/>
      <c r="M20" s="30"/>
    </row>
    <row r="21" spans="1:13" x14ac:dyDescent="0.2">
      <c r="A21" s="17"/>
      <c r="B21" s="131"/>
      <c r="C21" s="131"/>
      <c r="D21" s="118"/>
      <c r="E21" s="72"/>
      <c r="F21" s="52"/>
      <c r="G21" s="52"/>
      <c r="H21" s="52"/>
      <c r="I21" s="52"/>
      <c r="J21" s="52"/>
      <c r="K21" s="77"/>
      <c r="L21" s="124"/>
      <c r="M21" s="30"/>
    </row>
    <row r="22" spans="1:13" x14ac:dyDescent="0.2">
      <c r="A22" s="17"/>
      <c r="B22" s="131"/>
      <c r="C22" s="131"/>
      <c r="D22" s="118"/>
      <c r="E22" s="72"/>
      <c r="F22" s="52"/>
      <c r="G22" s="52"/>
      <c r="H22" s="52"/>
      <c r="I22" s="52"/>
      <c r="J22" s="52"/>
      <c r="K22" s="77"/>
      <c r="L22" s="124"/>
      <c r="M22" s="30"/>
    </row>
    <row r="23" spans="1:13" x14ac:dyDescent="0.2">
      <c r="A23" s="50"/>
      <c r="B23" s="131"/>
      <c r="C23" s="131"/>
      <c r="D23" s="118"/>
      <c r="E23" s="72"/>
      <c r="F23" s="52"/>
      <c r="G23" s="52"/>
      <c r="H23" s="52"/>
      <c r="I23" s="52"/>
      <c r="J23" s="52"/>
      <c r="K23" s="77"/>
      <c r="L23" s="124"/>
      <c r="M23" s="30"/>
    </row>
    <row r="24" spans="1:13" x14ac:dyDescent="0.2">
      <c r="A24" s="50"/>
      <c r="B24" s="131"/>
      <c r="C24" s="131"/>
      <c r="D24" s="118"/>
      <c r="E24" s="72"/>
      <c r="F24" s="52"/>
      <c r="G24" s="52"/>
      <c r="H24" s="52"/>
      <c r="I24" s="52"/>
      <c r="J24" s="52"/>
      <c r="K24" s="77"/>
      <c r="L24" s="124"/>
      <c r="M24" s="30"/>
    </row>
    <row r="25" spans="1:13" x14ac:dyDescent="0.2">
      <c r="A25" s="50"/>
      <c r="B25" s="131"/>
      <c r="C25" s="131"/>
      <c r="D25" s="118"/>
      <c r="E25" s="72"/>
      <c r="F25" s="52"/>
      <c r="G25" s="52"/>
      <c r="H25" s="52"/>
      <c r="I25" s="52"/>
      <c r="J25" s="52"/>
      <c r="K25" s="77"/>
      <c r="L25" s="124"/>
      <c r="M25" s="30"/>
    </row>
    <row r="26" spans="1:13" x14ac:dyDescent="0.2">
      <c r="A26" s="50"/>
      <c r="B26" s="131"/>
      <c r="C26" s="131"/>
      <c r="D26" s="118"/>
      <c r="E26" s="72"/>
      <c r="F26" s="52"/>
      <c r="G26" s="52"/>
      <c r="H26" s="52"/>
      <c r="I26" s="52"/>
      <c r="J26" s="52"/>
      <c r="K26" s="77"/>
      <c r="L26" s="124"/>
      <c r="M26" s="30"/>
    </row>
    <row r="27" spans="1:13" x14ac:dyDescent="0.2">
      <c r="A27" s="50"/>
      <c r="B27" s="131"/>
      <c r="C27" s="131"/>
      <c r="D27" s="118"/>
      <c r="E27" s="72"/>
      <c r="F27" s="52"/>
      <c r="G27" s="52"/>
      <c r="H27" s="52"/>
      <c r="I27" s="52"/>
      <c r="J27" s="52"/>
      <c r="K27" s="77"/>
      <c r="L27" s="124"/>
      <c r="M27" s="30"/>
    </row>
    <row r="28" spans="1:13" x14ac:dyDescent="0.2">
      <c r="A28" s="50"/>
      <c r="B28" s="131"/>
      <c r="C28" s="131"/>
      <c r="D28" s="118"/>
      <c r="E28" s="72"/>
      <c r="F28" s="52"/>
      <c r="G28" s="52"/>
      <c r="H28" s="52"/>
      <c r="I28" s="52"/>
      <c r="J28" s="52"/>
      <c r="K28" s="77"/>
      <c r="L28" s="124"/>
      <c r="M28" s="30"/>
    </row>
    <row r="29" spans="1:13" x14ac:dyDescent="0.2">
      <c r="A29" s="67"/>
      <c r="B29" s="131"/>
      <c r="C29" s="131"/>
      <c r="D29" s="118"/>
      <c r="E29" s="72"/>
      <c r="F29" s="52"/>
      <c r="G29" s="52"/>
      <c r="H29" s="52"/>
      <c r="I29" s="52"/>
      <c r="J29" s="52"/>
      <c r="K29" s="77"/>
      <c r="L29" s="124"/>
      <c r="M29" s="30"/>
    </row>
    <row r="30" spans="1:13" x14ac:dyDescent="0.2">
      <c r="A30" s="67"/>
      <c r="B30" s="131"/>
      <c r="C30" s="131"/>
      <c r="D30" s="118"/>
      <c r="E30" s="72"/>
      <c r="F30" s="52"/>
      <c r="G30" s="52"/>
      <c r="H30" s="52"/>
      <c r="I30" s="52"/>
      <c r="J30" s="52"/>
      <c r="K30" s="77"/>
      <c r="L30" s="124"/>
      <c r="M30" s="30"/>
    </row>
    <row r="31" spans="1:13" x14ac:dyDescent="0.2">
      <c r="A31" s="67"/>
      <c r="B31" s="131"/>
      <c r="C31" s="131"/>
      <c r="D31" s="118"/>
      <c r="E31" s="72"/>
      <c r="F31" s="52"/>
      <c r="G31" s="52"/>
      <c r="H31" s="52"/>
      <c r="I31" s="52"/>
      <c r="J31" s="52"/>
      <c r="K31" s="77"/>
      <c r="L31" s="124"/>
      <c r="M31" s="30"/>
    </row>
    <row r="32" spans="1:13" x14ac:dyDescent="0.2">
      <c r="A32" s="67"/>
      <c r="B32" s="131"/>
      <c r="C32" s="131"/>
      <c r="D32" s="118"/>
      <c r="E32" s="72"/>
      <c r="F32" s="52"/>
      <c r="G32" s="52"/>
      <c r="H32" s="52"/>
      <c r="I32" s="52"/>
      <c r="J32" s="52"/>
      <c r="K32" s="77"/>
      <c r="L32" s="124"/>
      <c r="M32" s="30"/>
    </row>
    <row r="33" spans="1:13" x14ac:dyDescent="0.2">
      <c r="A33" s="67"/>
      <c r="B33" s="131"/>
      <c r="C33" s="131"/>
      <c r="D33" s="118"/>
      <c r="E33" s="72"/>
      <c r="F33" s="52"/>
      <c r="G33" s="52"/>
      <c r="H33" s="52"/>
      <c r="I33" s="52"/>
      <c r="J33" s="52"/>
      <c r="K33" s="77"/>
      <c r="L33" s="124"/>
      <c r="M33" s="30"/>
    </row>
    <row r="34" spans="1:13" x14ac:dyDescent="0.2">
      <c r="A34" s="70"/>
      <c r="B34" s="131"/>
      <c r="C34" s="131"/>
      <c r="D34" s="118"/>
      <c r="E34" s="72"/>
      <c r="F34" s="52"/>
      <c r="G34" s="52"/>
      <c r="H34" s="52"/>
      <c r="I34" s="52"/>
      <c r="J34" s="52"/>
      <c r="K34" s="77"/>
      <c r="L34" s="124"/>
      <c r="M34" s="30"/>
    </row>
    <row r="35" spans="1:13" x14ac:dyDescent="0.2">
      <c r="A35" s="70"/>
      <c r="B35" s="131"/>
      <c r="C35" s="131"/>
      <c r="D35" s="118"/>
      <c r="E35" s="72"/>
      <c r="F35" s="52"/>
      <c r="G35" s="52"/>
      <c r="H35" s="52"/>
      <c r="I35" s="52"/>
      <c r="J35" s="52"/>
      <c r="K35" s="77"/>
      <c r="L35" s="124"/>
      <c r="M35" s="30"/>
    </row>
    <row r="36" spans="1:13" x14ac:dyDescent="0.2">
      <c r="A36" s="70"/>
      <c r="B36" s="131"/>
      <c r="C36" s="131"/>
      <c r="D36" s="118"/>
      <c r="E36" s="72"/>
      <c r="F36" s="52"/>
      <c r="G36" s="52"/>
      <c r="H36" s="52"/>
      <c r="I36" s="52"/>
      <c r="J36" s="52"/>
      <c r="K36" s="77"/>
      <c r="L36" s="124"/>
      <c r="M36" s="30"/>
    </row>
    <row r="37" spans="1:13" x14ac:dyDescent="0.2">
      <c r="A37" s="70"/>
      <c r="B37" s="131"/>
      <c r="C37" s="131"/>
      <c r="D37" s="118"/>
      <c r="E37" s="72"/>
      <c r="F37" s="52"/>
      <c r="G37" s="52"/>
      <c r="H37" s="52"/>
      <c r="I37" s="52"/>
      <c r="J37" s="52"/>
      <c r="K37" s="77"/>
      <c r="L37" s="124"/>
      <c r="M37" s="30"/>
    </row>
    <row r="38" spans="1:13" x14ac:dyDescent="0.2">
      <c r="A38" s="70"/>
      <c r="B38" s="131"/>
      <c r="C38" s="131"/>
      <c r="D38" s="118"/>
      <c r="E38" s="72"/>
      <c r="F38" s="52"/>
      <c r="G38" s="52"/>
      <c r="H38" s="52"/>
      <c r="I38" s="52"/>
      <c r="J38" s="52"/>
      <c r="K38" s="77"/>
      <c r="L38" s="124"/>
      <c r="M38" s="30"/>
    </row>
    <row r="39" spans="1:13" x14ac:dyDescent="0.2">
      <c r="A39" s="70"/>
      <c r="B39" s="131"/>
      <c r="C39" s="131"/>
      <c r="D39" s="118"/>
      <c r="E39" s="72"/>
      <c r="F39" s="52"/>
      <c r="G39" s="52"/>
      <c r="H39" s="52"/>
      <c r="I39" s="52"/>
      <c r="J39" s="52"/>
      <c r="K39" s="77"/>
      <c r="L39" s="124"/>
      <c r="M39" s="30"/>
    </row>
    <row r="40" spans="1:13" x14ac:dyDescent="0.2">
      <c r="A40" s="70"/>
      <c r="B40" s="131"/>
      <c r="C40" s="131"/>
      <c r="D40" s="118"/>
      <c r="E40" s="72"/>
      <c r="F40" s="52"/>
      <c r="G40" s="52"/>
      <c r="H40" s="52"/>
      <c r="I40" s="52"/>
      <c r="J40" s="52"/>
      <c r="K40" s="77"/>
      <c r="L40" s="124"/>
      <c r="M40" s="30"/>
    </row>
    <row r="41" spans="1:13" x14ac:dyDescent="0.2">
      <c r="A41" s="70"/>
      <c r="B41" s="131"/>
      <c r="C41" s="131"/>
      <c r="D41" s="118"/>
      <c r="E41" s="72"/>
      <c r="F41" s="52"/>
      <c r="G41" s="52"/>
      <c r="H41" s="52"/>
      <c r="I41" s="52"/>
      <c r="J41" s="52"/>
      <c r="K41" s="77"/>
      <c r="L41" s="124"/>
      <c r="M41" s="30"/>
    </row>
    <row r="42" spans="1:13" x14ac:dyDescent="0.2">
      <c r="A42" s="70"/>
      <c r="B42" s="131"/>
      <c r="C42" s="131"/>
      <c r="D42" s="118"/>
      <c r="E42" s="72"/>
      <c r="F42" s="52"/>
      <c r="G42" s="52"/>
      <c r="H42" s="52"/>
      <c r="I42" s="52"/>
      <c r="J42" s="52"/>
      <c r="K42" s="77"/>
      <c r="L42" s="124"/>
      <c r="M42" s="30"/>
    </row>
    <row r="43" spans="1:13" x14ac:dyDescent="0.2">
      <c r="A43" s="70"/>
      <c r="B43" s="131"/>
      <c r="C43" s="131"/>
      <c r="D43" s="118"/>
      <c r="E43" s="72"/>
      <c r="F43" s="52"/>
      <c r="G43" s="52"/>
      <c r="H43" s="52"/>
      <c r="I43" s="52"/>
      <c r="J43" s="52"/>
      <c r="K43" s="77"/>
      <c r="L43" s="124"/>
      <c r="M43" s="30"/>
    </row>
    <row r="44" spans="1:13" x14ac:dyDescent="0.2">
      <c r="A44" s="70"/>
      <c r="B44" s="131"/>
      <c r="C44" s="131"/>
      <c r="D44" s="118"/>
      <c r="E44" s="72"/>
      <c r="F44" s="52"/>
      <c r="G44" s="52"/>
      <c r="H44" s="52"/>
      <c r="I44" s="52"/>
      <c r="J44" s="52"/>
      <c r="K44" s="77"/>
      <c r="L44" s="124"/>
      <c r="M44" s="30"/>
    </row>
    <row r="45" spans="1:13" x14ac:dyDescent="0.2">
      <c r="A45" s="70"/>
      <c r="B45" s="131"/>
      <c r="C45" s="131"/>
      <c r="D45" s="118"/>
      <c r="E45" s="72"/>
      <c r="F45" s="52"/>
      <c r="G45" s="52"/>
      <c r="H45" s="52"/>
      <c r="I45" s="52"/>
      <c r="J45" s="52"/>
      <c r="K45" s="77"/>
      <c r="L45" s="124"/>
      <c r="M45" s="30"/>
    </row>
    <row r="46" spans="1:13" x14ac:dyDescent="0.2">
      <c r="A46" s="70"/>
      <c r="B46" s="131"/>
      <c r="C46" s="131"/>
      <c r="D46" s="118"/>
      <c r="E46" s="72"/>
      <c r="F46" s="52"/>
      <c r="G46" s="52"/>
      <c r="H46" s="52"/>
      <c r="I46" s="52"/>
      <c r="J46" s="52"/>
      <c r="K46" s="77"/>
      <c r="L46" s="124"/>
      <c r="M46" s="30"/>
    </row>
    <row r="47" spans="1:13" x14ac:dyDescent="0.2">
      <c r="A47" s="70"/>
      <c r="B47" s="131"/>
      <c r="C47" s="131"/>
      <c r="D47" s="118"/>
      <c r="E47" s="72"/>
      <c r="F47" s="52"/>
      <c r="G47" s="52"/>
      <c r="H47" s="52"/>
      <c r="I47" s="52"/>
      <c r="J47" s="52"/>
      <c r="K47" s="77"/>
      <c r="L47" s="124"/>
      <c r="M47" s="30"/>
    </row>
    <row r="48" spans="1:13" x14ac:dyDescent="0.2">
      <c r="A48" s="70"/>
      <c r="B48" s="131"/>
      <c r="C48" s="131"/>
      <c r="D48" s="118"/>
      <c r="E48" s="72"/>
      <c r="F48" s="52"/>
      <c r="G48" s="52"/>
      <c r="H48" s="52"/>
      <c r="I48" s="52"/>
      <c r="J48" s="52"/>
      <c r="K48" s="77"/>
      <c r="L48" s="124"/>
      <c r="M48" s="30"/>
    </row>
    <row r="49" spans="1:13" x14ac:dyDescent="0.2">
      <c r="A49" s="70"/>
      <c r="B49" s="131"/>
      <c r="C49" s="131"/>
      <c r="D49" s="118"/>
      <c r="E49" s="72"/>
      <c r="F49" s="52"/>
      <c r="G49" s="52"/>
      <c r="H49" s="52"/>
      <c r="I49" s="52"/>
      <c r="J49" s="52"/>
      <c r="K49" s="77"/>
      <c r="L49" s="124"/>
      <c r="M49" s="30"/>
    </row>
    <row r="50" spans="1:13" x14ac:dyDescent="0.2">
      <c r="A50" s="70"/>
      <c r="B50" s="131"/>
      <c r="C50" s="131"/>
      <c r="D50" s="118"/>
      <c r="E50" s="72"/>
      <c r="F50" s="52"/>
      <c r="G50" s="52"/>
      <c r="H50" s="52"/>
      <c r="I50" s="52"/>
      <c r="J50" s="52"/>
      <c r="K50" s="77"/>
      <c r="L50" s="124"/>
      <c r="M50" s="30"/>
    </row>
    <row r="51" spans="1:13" x14ac:dyDescent="0.2">
      <c r="A51" s="70"/>
      <c r="B51" s="131"/>
      <c r="C51" s="131"/>
      <c r="D51" s="118"/>
      <c r="E51" s="72"/>
      <c r="F51" s="52"/>
      <c r="G51" s="52"/>
      <c r="H51" s="52"/>
      <c r="I51" s="52"/>
      <c r="J51" s="52"/>
      <c r="K51" s="77"/>
      <c r="L51" s="124"/>
      <c r="M51" s="30"/>
    </row>
    <row r="52" spans="1:13" x14ac:dyDescent="0.2">
      <c r="A52" s="70"/>
      <c r="B52" s="131"/>
      <c r="C52" s="131"/>
      <c r="D52" s="118"/>
      <c r="E52" s="72"/>
      <c r="F52" s="52"/>
      <c r="G52" s="52"/>
      <c r="H52" s="52"/>
      <c r="I52" s="52"/>
      <c r="J52" s="52"/>
      <c r="K52" s="77"/>
      <c r="L52" s="124"/>
      <c r="M52" s="30"/>
    </row>
    <row r="53" spans="1:13" x14ac:dyDescent="0.2">
      <c r="A53" s="70"/>
      <c r="B53" s="131"/>
      <c r="C53" s="131"/>
      <c r="D53" s="118"/>
      <c r="E53" s="72"/>
      <c r="F53" s="52"/>
      <c r="G53" s="52"/>
      <c r="H53" s="52"/>
      <c r="I53" s="52"/>
      <c r="J53" s="52"/>
      <c r="K53" s="77"/>
      <c r="L53" s="124"/>
      <c r="M53" s="30"/>
    </row>
    <row r="54" spans="1:13" x14ac:dyDescent="0.2">
      <c r="A54" s="70"/>
      <c r="B54" s="131"/>
      <c r="C54" s="131"/>
      <c r="D54" s="118"/>
      <c r="E54" s="72"/>
      <c r="F54" s="52"/>
      <c r="G54" s="52"/>
      <c r="H54" s="52"/>
      <c r="I54" s="52"/>
      <c r="J54" s="52"/>
      <c r="K54" s="77"/>
      <c r="L54" s="124"/>
      <c r="M54" s="30"/>
    </row>
    <row r="55" spans="1:13" x14ac:dyDescent="0.2">
      <c r="A55" s="70"/>
      <c r="B55" s="131"/>
      <c r="C55" s="131"/>
      <c r="D55" s="118"/>
      <c r="E55" s="72"/>
      <c r="F55" s="52"/>
      <c r="G55" s="52"/>
      <c r="H55" s="52"/>
      <c r="I55" s="52"/>
      <c r="J55" s="52"/>
      <c r="K55" s="77"/>
      <c r="L55" s="124"/>
      <c r="M55" s="30"/>
    </row>
    <row r="56" spans="1:13" x14ac:dyDescent="0.2">
      <c r="A56" s="70"/>
      <c r="B56" s="131"/>
      <c r="C56" s="131"/>
      <c r="D56" s="118"/>
      <c r="E56" s="72"/>
      <c r="F56" s="52"/>
      <c r="G56" s="52"/>
      <c r="H56" s="52"/>
      <c r="I56" s="52"/>
      <c r="J56" s="52"/>
      <c r="K56" s="77"/>
      <c r="L56" s="124"/>
      <c r="M56" s="30"/>
    </row>
    <row r="57" spans="1:13" x14ac:dyDescent="0.2">
      <c r="A57" s="70"/>
      <c r="B57" s="131"/>
      <c r="C57" s="131"/>
      <c r="D57" s="118"/>
      <c r="E57" s="72"/>
      <c r="F57" s="52"/>
      <c r="G57" s="52"/>
      <c r="H57" s="52"/>
      <c r="I57" s="52"/>
      <c r="J57" s="52"/>
      <c r="K57" s="77"/>
      <c r="L57" s="124"/>
      <c r="M57" s="30"/>
    </row>
    <row r="58" spans="1:13" x14ac:dyDescent="0.2">
      <c r="A58" s="26"/>
      <c r="B58" s="26"/>
      <c r="C58" s="26"/>
      <c r="D58" s="26"/>
      <c r="E58" s="26"/>
      <c r="F58" s="26"/>
      <c r="G58" s="26"/>
      <c r="H58" s="26"/>
      <c r="I58" s="26"/>
      <c r="J58" s="26"/>
      <c r="K58" s="77"/>
      <c r="L58" s="124"/>
      <c r="M58" s="30"/>
    </row>
    <row r="59" spans="1:13" x14ac:dyDescent="0.2">
      <c r="A59" s="26"/>
      <c r="B59" s="26"/>
      <c r="C59" s="26"/>
      <c r="D59" s="26"/>
      <c r="E59" s="26"/>
      <c r="F59" s="26"/>
      <c r="G59" s="26"/>
      <c r="H59" s="26"/>
      <c r="I59" s="26"/>
      <c r="J59" s="26"/>
      <c r="K59" s="77"/>
      <c r="L59" s="124"/>
      <c r="M59" s="30"/>
    </row>
    <row r="60" spans="1:13" x14ac:dyDescent="0.2">
      <c r="A60" s="26"/>
      <c r="B60" s="26"/>
      <c r="C60" s="26"/>
      <c r="D60" s="26"/>
      <c r="E60" s="26"/>
      <c r="F60" s="26"/>
      <c r="G60" s="26"/>
      <c r="H60" s="26"/>
      <c r="I60" s="26"/>
      <c r="J60" s="26"/>
    </row>
    <row r="61" spans="1:13" x14ac:dyDescent="0.2">
      <c r="A61" s="26"/>
      <c r="B61" s="26"/>
      <c r="C61" s="26"/>
      <c r="D61" s="26"/>
      <c r="E61" s="26"/>
      <c r="F61" s="26"/>
      <c r="G61" s="26"/>
      <c r="H61" s="26"/>
      <c r="I61" s="26"/>
      <c r="J61" s="26"/>
    </row>
    <row r="62" spans="1:13" x14ac:dyDescent="0.2">
      <c r="A62" s="26"/>
      <c r="B62" s="26"/>
      <c r="C62" s="26"/>
      <c r="D62" s="26"/>
      <c r="E62" s="26"/>
      <c r="F62" s="26"/>
      <c r="G62" s="26"/>
      <c r="H62" s="26"/>
      <c r="I62" s="26"/>
      <c r="J62" s="26"/>
    </row>
    <row r="63" spans="1:13" x14ac:dyDescent="0.2">
      <c r="A63" s="26"/>
      <c r="B63" s="26"/>
      <c r="C63" s="26"/>
      <c r="D63" s="26"/>
      <c r="E63" s="26"/>
      <c r="F63" s="26"/>
      <c r="G63" s="26"/>
      <c r="H63" s="26"/>
      <c r="I63" s="26"/>
      <c r="J63" s="26"/>
    </row>
    <row r="64" spans="1:13" x14ac:dyDescent="0.2">
      <c r="A64" s="26"/>
      <c r="B64" s="26"/>
      <c r="C64" s="26"/>
      <c r="D64" s="26"/>
      <c r="E64" s="26"/>
      <c r="F64" s="26"/>
      <c r="G64" s="26"/>
      <c r="H64" s="26"/>
      <c r="I64" s="26"/>
      <c r="J64" s="26"/>
    </row>
    <row r="65" spans="1:10" x14ac:dyDescent="0.2">
      <c r="A65" s="26"/>
      <c r="B65" s="26"/>
      <c r="C65" s="26"/>
      <c r="D65" s="26"/>
      <c r="E65" s="26"/>
      <c r="F65" s="26"/>
      <c r="G65" s="26"/>
      <c r="H65" s="26"/>
      <c r="I65" s="26"/>
      <c r="J65" s="26"/>
    </row>
    <row r="66" spans="1:10" x14ac:dyDescent="0.2">
      <c r="A66" s="26"/>
      <c r="B66" s="26"/>
      <c r="C66" s="26"/>
      <c r="D66" s="26"/>
      <c r="E66" s="26"/>
      <c r="F66" s="26"/>
      <c r="G66" s="26"/>
      <c r="H66" s="26"/>
      <c r="I66" s="26"/>
      <c r="J66" s="26"/>
    </row>
    <row r="67" spans="1:10" x14ac:dyDescent="0.2">
      <c r="A67" s="26"/>
      <c r="B67" s="26"/>
      <c r="C67" s="26"/>
      <c r="D67" s="26"/>
      <c r="E67" s="26"/>
      <c r="F67" s="26"/>
      <c r="G67" s="26"/>
      <c r="H67" s="26"/>
      <c r="I67" s="26"/>
      <c r="J67" s="26"/>
    </row>
    <row r="68" spans="1:10" x14ac:dyDescent="0.2">
      <c r="A68" s="26"/>
      <c r="B68" s="26"/>
      <c r="C68" s="26"/>
      <c r="D68" s="26"/>
      <c r="E68" s="26"/>
      <c r="F68" s="26"/>
      <c r="G68" s="26"/>
      <c r="H68" s="26"/>
      <c r="I68" s="26"/>
      <c r="J68" s="26"/>
    </row>
    <row r="69" spans="1:10" x14ac:dyDescent="0.2">
      <c r="A69" s="26"/>
      <c r="B69" s="26"/>
      <c r="C69" s="26"/>
      <c r="D69" s="26"/>
      <c r="E69" s="26"/>
      <c r="F69" s="26"/>
      <c r="G69" s="26"/>
      <c r="H69" s="26"/>
      <c r="I69" s="26"/>
      <c r="J69" s="26"/>
    </row>
    <row r="70" spans="1:10" x14ac:dyDescent="0.2">
      <c r="A70" s="26"/>
      <c r="B70" s="26"/>
      <c r="C70" s="26"/>
      <c r="D70" s="26"/>
      <c r="E70" s="26"/>
      <c r="F70" s="26"/>
      <c r="G70" s="26"/>
      <c r="H70" s="26"/>
      <c r="I70" s="26"/>
      <c r="J70" s="26"/>
    </row>
    <row r="71" spans="1:10" x14ac:dyDescent="0.2">
      <c r="A71" s="26"/>
      <c r="B71" s="26"/>
      <c r="C71" s="26"/>
      <c r="D71" s="26"/>
      <c r="E71" s="26"/>
      <c r="F71" s="26"/>
      <c r="G71" s="26"/>
      <c r="H71" s="26"/>
      <c r="I71" s="26"/>
      <c r="J71" s="26"/>
    </row>
    <row r="72" spans="1:10" x14ac:dyDescent="0.2">
      <c r="A72" s="26"/>
      <c r="B72" s="26"/>
      <c r="C72" s="26"/>
      <c r="D72" s="26"/>
      <c r="E72" s="26"/>
      <c r="F72" s="26"/>
      <c r="G72" s="26"/>
      <c r="H72" s="26"/>
      <c r="I72" s="26"/>
      <c r="J72" s="26"/>
    </row>
  </sheetData>
  <printOptions horizontalCentered="1"/>
  <pageMargins left="0.5" right="0.5" top="0.5" bottom="0.5" header="0" footer="0"/>
  <pageSetup orientation="portrait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2"/>
  <sheetViews>
    <sheetView showGridLines="0" zoomScale="60" workbookViewId="0">
      <selection activeCell="A9" sqref="A9"/>
    </sheetView>
  </sheetViews>
  <sheetFormatPr defaultColWidth="8.85546875" defaultRowHeight="12.75" x14ac:dyDescent="0.2"/>
  <cols>
    <col min="1" max="2" width="8.85546875" style="62"/>
    <col min="3" max="3" width="11.140625" style="62" customWidth="1"/>
    <col min="4" max="5" width="8.85546875" style="62"/>
    <col min="6" max="6" width="10.5703125" style="62" customWidth="1"/>
    <col min="7" max="9" width="8.85546875" style="62"/>
    <col min="10" max="10" width="9.7109375" style="62" customWidth="1"/>
    <col min="11" max="16384" width="8.85546875" style="62"/>
  </cols>
  <sheetData>
    <row r="1" spans="1:13" x14ac:dyDescent="0.2">
      <c r="J1" s="18"/>
    </row>
    <row r="5" spans="1:13" ht="15.75" x14ac:dyDescent="0.25">
      <c r="A5" s="116" t="s">
        <v>52</v>
      </c>
      <c r="B5" s="43"/>
      <c r="C5" s="43"/>
      <c r="D5" s="43"/>
      <c r="E5" s="43"/>
      <c r="F5" s="43"/>
      <c r="G5" s="43"/>
      <c r="H5" s="43"/>
      <c r="I5" s="43"/>
      <c r="J5" s="31"/>
      <c r="K5" s="74"/>
      <c r="L5" s="74"/>
      <c r="M5" s="74"/>
    </row>
    <row r="6" spans="1:13" x14ac:dyDescent="0.2">
      <c r="A6" s="77"/>
      <c r="B6" s="74"/>
      <c r="C6" s="74"/>
      <c r="D6" s="77"/>
      <c r="E6" s="74"/>
      <c r="F6" s="74"/>
      <c r="G6" s="74"/>
      <c r="H6" s="77"/>
      <c r="I6" s="74"/>
      <c r="J6" s="74"/>
      <c r="K6" s="74"/>
      <c r="L6" s="74"/>
      <c r="M6" s="74"/>
    </row>
    <row r="7" spans="1:13" x14ac:dyDescent="0.2">
      <c r="A7" s="25" t="str">
        <f>Summary!A7</f>
        <v>NordAq Energy Inc.</v>
      </c>
      <c r="B7" s="77"/>
      <c r="C7" s="77"/>
      <c r="D7" s="74"/>
      <c r="E7" s="77"/>
      <c r="F7" s="77"/>
      <c r="G7" s="92"/>
      <c r="H7" s="25" t="s">
        <v>63</v>
      </c>
      <c r="I7" s="77"/>
      <c r="K7" s="74"/>
      <c r="L7" s="74"/>
      <c r="M7" s="74"/>
    </row>
    <row r="8" spans="1:13" x14ac:dyDescent="0.2">
      <c r="A8" s="25" t="str">
        <f>Summary!A8</f>
        <v>East Simpson No. 2 (USGS/Husky 1980)</v>
      </c>
      <c r="B8" s="77"/>
      <c r="C8" s="77"/>
      <c r="D8" s="77"/>
      <c r="E8" s="77"/>
      <c r="F8" s="77"/>
      <c r="G8" s="111"/>
      <c r="H8" s="25" t="str">
        <f>Summary!I7</f>
        <v>Torok Sandstones Formation</v>
      </c>
      <c r="I8" s="77"/>
      <c r="J8" s="68"/>
      <c r="K8" s="74"/>
      <c r="L8" s="3"/>
      <c r="M8" s="74"/>
    </row>
    <row r="9" spans="1:13" x14ac:dyDescent="0.2">
      <c r="A9" s="51"/>
      <c r="B9" s="77"/>
      <c r="C9" s="77"/>
      <c r="D9" s="77"/>
      <c r="E9" s="77"/>
      <c r="F9" s="77"/>
      <c r="G9" s="111"/>
      <c r="H9" s="25" t="str">
        <f>Summary!I8</f>
        <v>HH-61176</v>
      </c>
      <c r="I9" s="77"/>
      <c r="J9" s="68"/>
      <c r="K9" s="74"/>
      <c r="L9" s="3"/>
      <c r="M9" s="74"/>
    </row>
    <row r="10" spans="1:13" x14ac:dyDescent="0.2">
      <c r="B10" s="77"/>
      <c r="C10" s="77"/>
      <c r="D10" s="77"/>
      <c r="E10" s="77"/>
      <c r="F10" s="77"/>
      <c r="G10" s="92"/>
      <c r="I10" s="77"/>
      <c r="J10" s="58"/>
      <c r="K10" s="74"/>
      <c r="L10" s="3"/>
      <c r="M10" s="74"/>
    </row>
    <row r="11" spans="1:13" x14ac:dyDescent="0.2">
      <c r="A11" s="24"/>
      <c r="B11" s="77"/>
      <c r="C11" s="77"/>
      <c r="D11" s="74"/>
      <c r="E11" s="77"/>
      <c r="F11" s="77"/>
      <c r="G11" s="92"/>
      <c r="H11" s="77"/>
      <c r="I11" s="77"/>
      <c r="J11" s="127"/>
      <c r="K11" s="74"/>
      <c r="L11" s="3"/>
      <c r="M11" s="74"/>
    </row>
    <row r="12" spans="1:13" x14ac:dyDescent="0.2">
      <c r="A12" s="95"/>
      <c r="B12" s="57"/>
      <c r="C12" s="57"/>
      <c r="D12" s="57"/>
      <c r="E12" s="57"/>
      <c r="F12" s="57"/>
      <c r="G12" s="57"/>
      <c r="H12" s="57"/>
      <c r="I12" s="81"/>
      <c r="J12" s="81"/>
      <c r="K12" s="77"/>
      <c r="L12" s="3"/>
      <c r="M12" s="74"/>
    </row>
    <row r="13" spans="1:13" x14ac:dyDescent="0.2">
      <c r="A13" s="57"/>
      <c r="B13" s="57"/>
      <c r="C13" s="57"/>
      <c r="D13" s="57"/>
      <c r="E13" s="57"/>
      <c r="F13" s="57"/>
      <c r="G13" s="57"/>
      <c r="H13" s="57"/>
      <c r="I13" s="57"/>
      <c r="J13" s="57"/>
      <c r="K13" s="77"/>
      <c r="L13" s="104"/>
      <c r="M13" s="104"/>
    </row>
    <row r="14" spans="1:13" x14ac:dyDescent="0.2">
      <c r="A14" s="44"/>
      <c r="B14" s="44"/>
      <c r="C14" s="44"/>
      <c r="D14" s="44"/>
      <c r="E14" s="44"/>
      <c r="F14" s="44"/>
      <c r="G14" s="44"/>
      <c r="H14" s="44"/>
      <c r="I14" s="44"/>
      <c r="J14" s="44"/>
      <c r="K14" s="77"/>
      <c r="L14" s="104"/>
      <c r="M14" s="104"/>
    </row>
    <row r="15" spans="1:13" x14ac:dyDescent="0.2">
      <c r="A15" s="39"/>
      <c r="B15" s="131"/>
      <c r="C15" s="131"/>
      <c r="D15" s="118"/>
      <c r="E15" s="72"/>
      <c r="F15" s="52"/>
      <c r="G15" s="52"/>
      <c r="H15" s="52"/>
      <c r="I15" s="52"/>
      <c r="J15" s="52"/>
      <c r="K15" s="77"/>
      <c r="L15" s="104"/>
      <c r="M15" s="104"/>
    </row>
    <row r="16" spans="1:13" x14ac:dyDescent="0.2">
      <c r="A16" s="17"/>
      <c r="B16" s="131"/>
      <c r="C16" s="131"/>
      <c r="D16" s="118"/>
      <c r="E16" s="72"/>
      <c r="F16" s="52"/>
      <c r="G16" s="52"/>
      <c r="H16" s="52"/>
      <c r="I16" s="52"/>
      <c r="J16" s="52"/>
      <c r="K16" s="77"/>
      <c r="L16" s="104"/>
      <c r="M16" s="104"/>
    </row>
    <row r="17" spans="1:13" x14ac:dyDescent="0.2">
      <c r="A17" s="17"/>
      <c r="B17" s="131"/>
      <c r="C17" s="131"/>
      <c r="D17" s="118"/>
      <c r="E17" s="72"/>
      <c r="F17" s="52"/>
      <c r="G17" s="52"/>
      <c r="H17" s="52"/>
      <c r="I17" s="52"/>
      <c r="J17" s="52"/>
      <c r="K17" s="77"/>
      <c r="L17" s="44"/>
      <c r="M17" s="44"/>
    </row>
    <row r="18" spans="1:13" x14ac:dyDescent="0.2">
      <c r="A18" s="17"/>
      <c r="B18" s="131"/>
      <c r="C18" s="131"/>
      <c r="D18" s="118"/>
      <c r="E18" s="72"/>
      <c r="F18" s="52"/>
      <c r="G18" s="52"/>
      <c r="H18" s="52"/>
      <c r="I18" s="52"/>
      <c r="J18" s="52"/>
      <c r="K18" s="77"/>
      <c r="L18" s="124"/>
      <c r="M18" s="30"/>
    </row>
    <row r="19" spans="1:13" x14ac:dyDescent="0.2">
      <c r="A19" s="17"/>
      <c r="B19" s="131"/>
      <c r="C19" s="131"/>
      <c r="D19" s="118"/>
      <c r="E19" s="72"/>
      <c r="F19" s="52"/>
      <c r="G19" s="52"/>
      <c r="H19" s="52"/>
      <c r="I19" s="52"/>
      <c r="J19" s="52"/>
      <c r="K19" s="77"/>
      <c r="L19" s="124"/>
      <c r="M19" s="30"/>
    </row>
    <row r="20" spans="1:13" x14ac:dyDescent="0.2">
      <c r="A20" s="50"/>
      <c r="B20" s="131"/>
      <c r="C20" s="131"/>
      <c r="D20" s="118"/>
      <c r="E20" s="72"/>
      <c r="F20" s="52"/>
      <c r="G20" s="52"/>
      <c r="H20" s="52"/>
      <c r="I20" s="52"/>
      <c r="J20" s="52"/>
      <c r="K20" s="77"/>
      <c r="L20" s="124"/>
      <c r="M20" s="30"/>
    </row>
    <row r="21" spans="1:13" x14ac:dyDescent="0.2">
      <c r="A21" s="50"/>
      <c r="B21" s="131"/>
      <c r="C21" s="131"/>
      <c r="D21" s="118"/>
      <c r="E21" s="72"/>
      <c r="F21" s="52"/>
      <c r="G21" s="52"/>
      <c r="H21" s="52"/>
      <c r="I21" s="52"/>
      <c r="J21" s="52"/>
      <c r="K21" s="77"/>
      <c r="L21" s="124"/>
      <c r="M21" s="30"/>
    </row>
    <row r="22" spans="1:13" x14ac:dyDescent="0.2">
      <c r="A22" s="50"/>
      <c r="B22" s="131"/>
      <c r="C22" s="131"/>
      <c r="D22" s="118"/>
      <c r="E22" s="72"/>
      <c r="F22" s="52"/>
      <c r="G22" s="52"/>
      <c r="H22" s="52"/>
      <c r="I22" s="52"/>
      <c r="J22" s="52"/>
      <c r="K22" s="77"/>
      <c r="L22" s="124"/>
      <c r="M22" s="30"/>
    </row>
    <row r="23" spans="1:13" x14ac:dyDescent="0.2">
      <c r="A23" s="50"/>
      <c r="B23" s="131"/>
      <c r="C23" s="131"/>
      <c r="D23" s="118"/>
      <c r="E23" s="72"/>
      <c r="F23" s="52"/>
      <c r="G23" s="52"/>
      <c r="H23" s="52"/>
      <c r="I23" s="52"/>
      <c r="J23" s="52"/>
      <c r="K23" s="77"/>
      <c r="L23" s="124"/>
      <c r="M23" s="30"/>
    </row>
    <row r="24" spans="1:13" x14ac:dyDescent="0.2">
      <c r="A24" s="50"/>
      <c r="B24" s="131"/>
      <c r="C24" s="131"/>
      <c r="D24" s="118"/>
      <c r="E24" s="72"/>
      <c r="F24" s="52"/>
      <c r="G24" s="52"/>
      <c r="H24" s="52"/>
      <c r="I24" s="52"/>
      <c r="J24" s="52"/>
      <c r="K24" s="77"/>
      <c r="L24" s="124"/>
      <c r="M24" s="30"/>
    </row>
    <row r="25" spans="1:13" x14ac:dyDescent="0.2">
      <c r="A25" s="50"/>
      <c r="B25" s="131"/>
      <c r="C25" s="131"/>
      <c r="D25" s="118"/>
      <c r="E25" s="72"/>
      <c r="F25" s="52"/>
      <c r="G25" s="52"/>
      <c r="H25" s="52"/>
      <c r="I25" s="52"/>
      <c r="J25" s="52"/>
      <c r="K25" s="77"/>
      <c r="L25" s="124"/>
      <c r="M25" s="30"/>
    </row>
    <row r="26" spans="1:13" x14ac:dyDescent="0.2">
      <c r="A26" s="50"/>
      <c r="B26" s="131"/>
      <c r="C26" s="131"/>
      <c r="D26" s="118"/>
      <c r="E26" s="72"/>
      <c r="F26" s="52"/>
      <c r="G26" s="52"/>
      <c r="H26" s="52"/>
      <c r="I26" s="52"/>
      <c r="J26" s="52"/>
      <c r="K26" s="77"/>
      <c r="L26" s="124"/>
      <c r="M26" s="30"/>
    </row>
    <row r="27" spans="1:13" x14ac:dyDescent="0.2">
      <c r="A27" s="67"/>
      <c r="B27" s="131"/>
      <c r="C27" s="131"/>
      <c r="D27" s="118"/>
      <c r="E27" s="72"/>
      <c r="F27" s="52"/>
      <c r="G27" s="52"/>
      <c r="H27" s="52"/>
      <c r="I27" s="52"/>
      <c r="J27" s="52"/>
      <c r="K27" s="77"/>
      <c r="L27" s="124"/>
      <c r="M27" s="30"/>
    </row>
    <row r="28" spans="1:13" x14ac:dyDescent="0.2">
      <c r="A28" s="67"/>
      <c r="B28" s="131"/>
      <c r="C28" s="131"/>
      <c r="D28" s="118"/>
      <c r="E28" s="72"/>
      <c r="F28" s="52"/>
      <c r="G28" s="52"/>
      <c r="H28" s="52"/>
      <c r="I28" s="52"/>
      <c r="J28" s="52"/>
      <c r="K28" s="77"/>
      <c r="L28" s="124"/>
      <c r="M28" s="30"/>
    </row>
    <row r="29" spans="1:13" x14ac:dyDescent="0.2">
      <c r="A29" s="67"/>
      <c r="B29" s="131"/>
      <c r="C29" s="131"/>
      <c r="D29" s="118"/>
      <c r="E29" s="72"/>
      <c r="F29" s="52"/>
      <c r="G29" s="52"/>
      <c r="H29" s="52"/>
      <c r="I29" s="52"/>
      <c r="J29" s="52"/>
      <c r="K29" s="77"/>
      <c r="L29" s="124"/>
      <c r="M29" s="30"/>
    </row>
    <row r="30" spans="1:13" x14ac:dyDescent="0.2">
      <c r="A30" s="67"/>
      <c r="B30" s="131"/>
      <c r="C30" s="131"/>
      <c r="D30" s="118"/>
      <c r="E30" s="72"/>
      <c r="F30" s="52"/>
      <c r="G30" s="52"/>
      <c r="H30" s="52"/>
      <c r="I30" s="52"/>
      <c r="J30" s="52"/>
      <c r="K30" s="77"/>
      <c r="L30" s="124"/>
      <c r="M30" s="30"/>
    </row>
    <row r="31" spans="1:13" x14ac:dyDescent="0.2">
      <c r="A31" s="67"/>
      <c r="B31" s="131"/>
      <c r="C31" s="131"/>
      <c r="D31" s="118"/>
      <c r="E31" s="72"/>
      <c r="F31" s="52"/>
      <c r="G31" s="52"/>
      <c r="H31" s="52"/>
      <c r="I31" s="52"/>
      <c r="J31" s="52"/>
      <c r="K31" s="77"/>
      <c r="L31" s="124"/>
      <c r="M31" s="30"/>
    </row>
    <row r="32" spans="1:13" x14ac:dyDescent="0.2">
      <c r="A32" s="70"/>
      <c r="B32" s="131"/>
      <c r="C32" s="131"/>
      <c r="D32" s="118"/>
      <c r="E32" s="72"/>
      <c r="F32" s="52"/>
      <c r="G32" s="52"/>
      <c r="H32" s="52"/>
      <c r="I32" s="52"/>
      <c r="J32" s="52"/>
      <c r="K32" s="77"/>
      <c r="L32" s="124"/>
      <c r="M32" s="30"/>
    </row>
    <row r="33" spans="1:13" x14ac:dyDescent="0.2">
      <c r="A33" s="70"/>
      <c r="B33" s="131"/>
      <c r="C33" s="131"/>
      <c r="D33" s="118"/>
      <c r="E33" s="72"/>
      <c r="F33" s="52"/>
      <c r="G33" s="52"/>
      <c r="H33" s="52"/>
      <c r="I33" s="52"/>
      <c r="J33" s="52"/>
      <c r="K33" s="77"/>
      <c r="L33" s="124"/>
      <c r="M33" s="30"/>
    </row>
    <row r="34" spans="1:13" x14ac:dyDescent="0.2">
      <c r="A34" s="70"/>
      <c r="B34" s="131"/>
      <c r="C34" s="131"/>
      <c r="D34" s="118"/>
      <c r="E34" s="72"/>
      <c r="F34" s="52"/>
      <c r="G34" s="52"/>
      <c r="H34" s="52"/>
      <c r="I34" s="52"/>
      <c r="J34" s="52"/>
      <c r="K34" s="77"/>
      <c r="L34" s="124"/>
      <c r="M34" s="30"/>
    </row>
    <row r="35" spans="1:13" x14ac:dyDescent="0.2">
      <c r="A35" s="70"/>
      <c r="B35" s="131"/>
      <c r="C35" s="131"/>
      <c r="D35" s="118"/>
      <c r="E35" s="72"/>
      <c r="F35" s="52"/>
      <c r="G35" s="52"/>
      <c r="H35" s="52"/>
      <c r="I35" s="52"/>
      <c r="J35" s="52"/>
      <c r="K35" s="77"/>
      <c r="L35" s="124"/>
      <c r="M35" s="30"/>
    </row>
    <row r="36" spans="1:13" x14ac:dyDescent="0.2">
      <c r="A36" s="70"/>
      <c r="B36" s="131"/>
      <c r="C36" s="131"/>
      <c r="D36" s="118"/>
      <c r="E36" s="72"/>
      <c r="F36" s="52"/>
      <c r="G36" s="52"/>
      <c r="H36" s="52"/>
      <c r="I36" s="52"/>
      <c r="J36" s="52"/>
      <c r="K36" s="77"/>
      <c r="L36" s="124"/>
      <c r="M36" s="30"/>
    </row>
    <row r="37" spans="1:13" x14ac:dyDescent="0.2">
      <c r="A37" s="70"/>
      <c r="B37" s="131"/>
      <c r="C37" s="131"/>
      <c r="D37" s="118"/>
      <c r="E37" s="72"/>
      <c r="F37" s="52"/>
      <c r="G37" s="52"/>
      <c r="H37" s="52"/>
      <c r="I37" s="52"/>
      <c r="J37" s="52"/>
      <c r="K37" s="77"/>
      <c r="L37" s="124"/>
      <c r="M37" s="30"/>
    </row>
    <row r="38" spans="1:13" x14ac:dyDescent="0.2">
      <c r="A38" s="70"/>
      <c r="B38" s="131"/>
      <c r="C38" s="131"/>
      <c r="D38" s="118"/>
      <c r="E38" s="72"/>
      <c r="F38" s="52"/>
      <c r="G38" s="52"/>
      <c r="H38" s="52"/>
      <c r="I38" s="52"/>
      <c r="J38" s="52"/>
      <c r="K38" s="77"/>
      <c r="L38" s="124"/>
      <c r="M38" s="30"/>
    </row>
    <row r="39" spans="1:13" x14ac:dyDescent="0.2">
      <c r="A39" s="70"/>
      <c r="B39" s="131"/>
      <c r="C39" s="131"/>
      <c r="D39" s="118"/>
      <c r="E39" s="72"/>
      <c r="F39" s="52"/>
      <c r="G39" s="52"/>
      <c r="H39" s="52"/>
      <c r="I39" s="52"/>
      <c r="J39" s="52"/>
      <c r="K39" s="77"/>
      <c r="L39" s="124"/>
      <c r="M39" s="30"/>
    </row>
    <row r="40" spans="1:13" x14ac:dyDescent="0.2">
      <c r="A40" s="70"/>
      <c r="B40" s="131"/>
      <c r="C40" s="131"/>
      <c r="D40" s="118"/>
      <c r="E40" s="72"/>
      <c r="F40" s="52"/>
      <c r="G40" s="52"/>
      <c r="H40" s="52"/>
      <c r="I40" s="52"/>
      <c r="J40" s="52"/>
      <c r="K40" s="77"/>
      <c r="L40" s="124"/>
      <c r="M40" s="30"/>
    </row>
    <row r="41" spans="1:13" x14ac:dyDescent="0.2">
      <c r="A41" s="70"/>
      <c r="B41" s="131"/>
      <c r="C41" s="131"/>
      <c r="D41" s="118"/>
      <c r="E41" s="72"/>
      <c r="F41" s="52"/>
      <c r="G41" s="52"/>
      <c r="H41" s="52"/>
      <c r="I41" s="52"/>
      <c r="J41" s="52"/>
      <c r="K41" s="77"/>
      <c r="L41" s="124"/>
      <c r="M41" s="30"/>
    </row>
    <row r="42" spans="1:13" x14ac:dyDescent="0.2">
      <c r="A42" s="70"/>
      <c r="B42" s="131"/>
      <c r="C42" s="131"/>
      <c r="D42" s="118"/>
      <c r="E42" s="72"/>
      <c r="F42" s="52"/>
      <c r="G42" s="52"/>
      <c r="H42" s="52"/>
      <c r="I42" s="52"/>
      <c r="J42" s="52"/>
      <c r="K42" s="77"/>
      <c r="L42" s="124"/>
      <c r="M42" s="30"/>
    </row>
    <row r="43" spans="1:13" x14ac:dyDescent="0.2">
      <c r="A43" s="70"/>
      <c r="B43" s="131"/>
      <c r="C43" s="131"/>
      <c r="D43" s="118"/>
      <c r="E43" s="72"/>
      <c r="F43" s="52"/>
      <c r="G43" s="52"/>
      <c r="H43" s="52"/>
      <c r="I43" s="52"/>
      <c r="J43" s="52"/>
      <c r="K43" s="77"/>
      <c r="L43" s="124"/>
      <c r="M43" s="30"/>
    </row>
    <row r="44" spans="1:13" x14ac:dyDescent="0.2">
      <c r="A44" s="70"/>
      <c r="B44" s="131"/>
      <c r="C44" s="131"/>
      <c r="D44" s="118"/>
      <c r="E44" s="72"/>
      <c r="F44" s="52"/>
      <c r="G44" s="52"/>
      <c r="H44" s="52"/>
      <c r="I44" s="52"/>
      <c r="J44" s="52"/>
      <c r="K44" s="77"/>
      <c r="L44" s="124"/>
      <c r="M44" s="30"/>
    </row>
    <row r="45" spans="1:13" x14ac:dyDescent="0.2">
      <c r="A45" s="70"/>
      <c r="B45" s="131"/>
      <c r="C45" s="131"/>
      <c r="D45" s="118"/>
      <c r="E45" s="72"/>
      <c r="F45" s="52"/>
      <c r="G45" s="52"/>
      <c r="H45" s="52"/>
      <c r="I45" s="52"/>
      <c r="J45" s="52"/>
      <c r="K45" s="77"/>
      <c r="L45" s="124"/>
      <c r="M45" s="30"/>
    </row>
    <row r="46" spans="1:13" x14ac:dyDescent="0.2">
      <c r="A46" s="70"/>
      <c r="B46" s="131"/>
      <c r="C46" s="131"/>
      <c r="D46" s="118"/>
      <c r="E46" s="72"/>
      <c r="F46" s="52"/>
      <c r="G46" s="52"/>
      <c r="H46" s="52"/>
      <c r="I46" s="52"/>
      <c r="J46" s="52"/>
      <c r="K46" s="77"/>
      <c r="L46" s="124"/>
      <c r="M46" s="30"/>
    </row>
    <row r="47" spans="1:13" x14ac:dyDescent="0.2">
      <c r="A47" s="70"/>
      <c r="B47" s="131"/>
      <c r="C47" s="131"/>
      <c r="D47" s="118"/>
      <c r="E47" s="72"/>
      <c r="F47" s="52"/>
      <c r="G47" s="52"/>
      <c r="H47" s="52"/>
      <c r="I47" s="52"/>
      <c r="J47" s="52"/>
      <c r="K47" s="77"/>
      <c r="L47" s="124"/>
      <c r="M47" s="30"/>
    </row>
    <row r="48" spans="1:13" x14ac:dyDescent="0.2">
      <c r="A48" s="70"/>
      <c r="B48" s="131"/>
      <c r="C48" s="131"/>
      <c r="D48" s="118"/>
      <c r="E48" s="72"/>
      <c r="F48" s="52"/>
      <c r="G48" s="52"/>
      <c r="H48" s="52"/>
      <c r="I48" s="52"/>
      <c r="J48" s="52"/>
      <c r="K48" s="77"/>
      <c r="L48" s="124"/>
      <c r="M48" s="30"/>
    </row>
    <row r="49" spans="1:13" x14ac:dyDescent="0.2">
      <c r="A49" s="70"/>
      <c r="B49" s="131"/>
      <c r="C49" s="131"/>
      <c r="D49" s="118"/>
      <c r="E49" s="72"/>
      <c r="F49" s="52"/>
      <c r="G49" s="52"/>
      <c r="H49" s="52"/>
      <c r="I49" s="52"/>
      <c r="J49" s="52"/>
      <c r="K49" s="77"/>
      <c r="L49" s="124"/>
      <c r="M49" s="30"/>
    </row>
    <row r="50" spans="1:13" x14ac:dyDescent="0.2">
      <c r="A50" s="70"/>
      <c r="B50" s="131"/>
      <c r="C50" s="131"/>
      <c r="D50" s="118"/>
      <c r="E50" s="72"/>
      <c r="F50" s="52"/>
      <c r="G50" s="52"/>
      <c r="H50" s="52"/>
      <c r="I50" s="52"/>
      <c r="J50" s="52"/>
      <c r="K50" s="77"/>
      <c r="L50" s="124"/>
      <c r="M50" s="30"/>
    </row>
    <row r="51" spans="1:13" x14ac:dyDescent="0.2">
      <c r="A51" s="70"/>
      <c r="B51" s="131"/>
      <c r="C51" s="131"/>
      <c r="D51" s="118"/>
      <c r="E51" s="72"/>
      <c r="F51" s="52"/>
      <c r="G51" s="52"/>
      <c r="H51" s="52"/>
      <c r="I51" s="52"/>
      <c r="J51" s="52"/>
      <c r="K51" s="77"/>
      <c r="L51" s="124"/>
      <c r="M51" s="30"/>
    </row>
    <row r="52" spans="1:13" x14ac:dyDescent="0.2">
      <c r="A52" s="70"/>
      <c r="B52" s="131"/>
      <c r="C52" s="131"/>
      <c r="D52" s="118"/>
      <c r="E52" s="72"/>
      <c r="F52" s="52"/>
      <c r="G52" s="52"/>
      <c r="H52" s="52"/>
      <c r="I52" s="52"/>
      <c r="J52" s="52"/>
      <c r="K52" s="77"/>
      <c r="L52" s="124"/>
      <c r="M52" s="30"/>
    </row>
    <row r="53" spans="1:13" x14ac:dyDescent="0.2">
      <c r="A53" s="70"/>
      <c r="B53" s="131"/>
      <c r="C53" s="131"/>
      <c r="D53" s="118"/>
      <c r="E53" s="72"/>
      <c r="F53" s="52"/>
      <c r="G53" s="52"/>
      <c r="H53" s="52"/>
      <c r="I53" s="52"/>
      <c r="J53" s="52"/>
      <c r="K53" s="77"/>
      <c r="L53" s="124"/>
      <c r="M53" s="30"/>
    </row>
    <row r="54" spans="1:13" x14ac:dyDescent="0.2">
      <c r="A54" s="70"/>
      <c r="B54" s="131"/>
      <c r="C54" s="131"/>
      <c r="D54" s="118"/>
      <c r="E54" s="72"/>
      <c r="F54" s="52"/>
      <c r="G54" s="52"/>
      <c r="H54" s="52"/>
      <c r="I54" s="52"/>
      <c r="J54" s="52"/>
      <c r="K54" s="77"/>
      <c r="L54" s="124"/>
      <c r="M54" s="30"/>
    </row>
    <row r="55" spans="1:13" x14ac:dyDescent="0.2">
      <c r="A55" s="70"/>
      <c r="B55" s="131"/>
      <c r="C55" s="131"/>
      <c r="D55" s="118"/>
      <c r="E55" s="72"/>
      <c r="F55" s="52"/>
      <c r="G55" s="52"/>
      <c r="H55" s="52"/>
      <c r="I55" s="52"/>
      <c r="J55" s="52"/>
      <c r="K55" s="77"/>
      <c r="L55" s="124"/>
      <c r="M55" s="30"/>
    </row>
    <row r="56" spans="1:13" x14ac:dyDescent="0.2">
      <c r="A56" s="70"/>
      <c r="B56" s="131"/>
      <c r="C56" s="131"/>
      <c r="D56" s="118"/>
      <c r="E56" s="72"/>
      <c r="F56" s="52"/>
      <c r="G56" s="52"/>
      <c r="H56" s="52"/>
      <c r="I56" s="52"/>
      <c r="J56" s="52"/>
      <c r="K56" s="77"/>
      <c r="L56" s="124"/>
      <c r="M56" s="30"/>
    </row>
    <row r="57" spans="1:13" x14ac:dyDescent="0.2">
      <c r="A57" s="70"/>
      <c r="B57" s="131"/>
      <c r="C57" s="131"/>
      <c r="D57" s="118"/>
      <c r="E57" s="72"/>
      <c r="F57" s="52"/>
      <c r="G57" s="52"/>
      <c r="H57" s="52"/>
      <c r="I57" s="52"/>
      <c r="J57" s="52"/>
      <c r="K57" s="77"/>
      <c r="L57" s="124"/>
      <c r="M57" s="30"/>
    </row>
    <row r="58" spans="1:13" x14ac:dyDescent="0.2">
      <c r="A58" s="26"/>
      <c r="B58" s="26"/>
      <c r="C58" s="26"/>
      <c r="D58" s="26"/>
      <c r="E58" s="26"/>
      <c r="F58" s="26"/>
      <c r="G58" s="26"/>
      <c r="H58" s="26"/>
      <c r="I58" s="26"/>
      <c r="J58" s="26"/>
      <c r="K58" s="77"/>
      <c r="L58" s="124"/>
      <c r="M58" s="30"/>
    </row>
    <row r="59" spans="1:13" x14ac:dyDescent="0.2">
      <c r="A59" s="26"/>
      <c r="B59" s="26"/>
      <c r="C59" s="26"/>
      <c r="D59" s="26"/>
      <c r="E59" s="26"/>
      <c r="F59" s="26"/>
      <c r="G59" s="26"/>
      <c r="H59" s="26"/>
      <c r="I59" s="26"/>
      <c r="J59" s="26"/>
      <c r="K59" s="77"/>
      <c r="L59" s="124"/>
      <c r="M59" s="30"/>
    </row>
    <row r="60" spans="1:13" x14ac:dyDescent="0.2">
      <c r="A60" s="26"/>
      <c r="B60" s="26"/>
      <c r="C60" s="26"/>
      <c r="D60" s="26"/>
      <c r="E60" s="26"/>
      <c r="F60" s="26"/>
      <c r="G60" s="26"/>
      <c r="H60" s="26"/>
      <c r="I60" s="26"/>
      <c r="J60" s="26"/>
    </row>
    <row r="61" spans="1:13" x14ac:dyDescent="0.2">
      <c r="A61" s="26"/>
      <c r="B61" s="26"/>
      <c r="C61" s="26"/>
      <c r="D61" s="26"/>
      <c r="E61" s="26"/>
      <c r="F61" s="26"/>
      <c r="G61" s="26"/>
      <c r="H61" s="26"/>
      <c r="I61" s="26"/>
      <c r="J61" s="26"/>
    </row>
    <row r="62" spans="1:13" x14ac:dyDescent="0.2">
      <c r="A62" s="26"/>
      <c r="B62" s="26"/>
      <c r="C62" s="26"/>
      <c r="D62" s="26"/>
      <c r="E62" s="26"/>
      <c r="F62" s="26"/>
      <c r="G62" s="26"/>
      <c r="H62" s="26"/>
      <c r="I62" s="26"/>
      <c r="J62" s="26"/>
    </row>
    <row r="63" spans="1:13" x14ac:dyDescent="0.2">
      <c r="A63" s="26"/>
      <c r="B63" s="26"/>
      <c r="C63" s="26"/>
      <c r="D63" s="26"/>
      <c r="E63" s="26"/>
      <c r="F63" s="26"/>
      <c r="G63" s="26"/>
      <c r="H63" s="26"/>
      <c r="I63" s="26"/>
      <c r="J63" s="26"/>
    </row>
    <row r="64" spans="1:13" x14ac:dyDescent="0.2">
      <c r="A64" s="26"/>
      <c r="B64" s="26"/>
      <c r="C64" s="26"/>
      <c r="D64" s="26"/>
      <c r="E64" s="26"/>
      <c r="F64" s="26"/>
      <c r="G64" s="26"/>
      <c r="H64" s="26"/>
      <c r="I64" s="26"/>
      <c r="J64" s="26"/>
    </row>
    <row r="65" spans="1:10" x14ac:dyDescent="0.2">
      <c r="A65" s="26"/>
      <c r="B65" s="26"/>
      <c r="C65" s="26"/>
      <c r="D65" s="26"/>
      <c r="E65" s="26"/>
      <c r="F65" s="26"/>
      <c r="G65" s="26"/>
      <c r="H65" s="26"/>
      <c r="I65" s="26"/>
      <c r="J65" s="26"/>
    </row>
    <row r="66" spans="1:10" x14ac:dyDescent="0.2">
      <c r="A66" s="26"/>
      <c r="B66" s="26"/>
      <c r="C66" s="26"/>
      <c r="D66" s="26"/>
      <c r="E66" s="26"/>
      <c r="F66" s="26"/>
      <c r="G66" s="26"/>
      <c r="H66" s="26"/>
      <c r="I66" s="26"/>
      <c r="J66" s="26"/>
    </row>
    <row r="67" spans="1:10" x14ac:dyDescent="0.2">
      <c r="A67" s="26"/>
      <c r="B67" s="26"/>
      <c r="C67" s="26"/>
      <c r="D67" s="26"/>
      <c r="E67" s="26"/>
      <c r="F67" s="26"/>
      <c r="G67" s="26"/>
      <c r="H67" s="26"/>
      <c r="I67" s="26"/>
      <c r="J67" s="26"/>
    </row>
    <row r="68" spans="1:10" x14ac:dyDescent="0.2">
      <c r="A68" s="26"/>
      <c r="B68" s="26"/>
      <c r="C68" s="26"/>
      <c r="D68" s="26"/>
      <c r="E68" s="26"/>
      <c r="F68" s="26"/>
      <c r="G68" s="26"/>
      <c r="H68" s="26"/>
      <c r="I68" s="26"/>
      <c r="J68" s="26"/>
    </row>
    <row r="69" spans="1:10" x14ac:dyDescent="0.2">
      <c r="A69" s="26"/>
      <c r="B69" s="26"/>
      <c r="C69" s="26"/>
      <c r="D69" s="26"/>
      <c r="E69" s="26"/>
      <c r="F69" s="26"/>
      <c r="G69" s="26"/>
      <c r="H69" s="26"/>
      <c r="I69" s="26"/>
      <c r="J69" s="26"/>
    </row>
    <row r="70" spans="1:10" x14ac:dyDescent="0.2">
      <c r="A70" s="26"/>
      <c r="B70" s="26"/>
      <c r="C70" s="26"/>
      <c r="D70" s="26"/>
      <c r="E70" s="26"/>
      <c r="F70" s="26"/>
      <c r="G70" s="26"/>
      <c r="H70" s="26"/>
      <c r="I70" s="26"/>
      <c r="J70" s="26"/>
    </row>
    <row r="71" spans="1:10" x14ac:dyDescent="0.2">
      <c r="A71" s="26"/>
      <c r="B71" s="26"/>
      <c r="C71" s="26"/>
      <c r="D71" s="26"/>
      <c r="E71" s="26"/>
      <c r="F71" s="26"/>
      <c r="G71" s="26"/>
      <c r="H71" s="26"/>
      <c r="I71" s="26"/>
      <c r="J71" s="26"/>
    </row>
    <row r="72" spans="1:10" x14ac:dyDescent="0.2">
      <c r="A72" s="26"/>
      <c r="B72" s="26"/>
      <c r="C72" s="26"/>
      <c r="D72" s="26"/>
      <c r="E72" s="26"/>
      <c r="F72" s="26"/>
      <c r="G72" s="26"/>
      <c r="H72" s="26"/>
      <c r="I72" s="26"/>
      <c r="J72" s="26"/>
    </row>
  </sheetData>
  <printOptions horizontalCentered="1"/>
  <pageMargins left="0.5" right="0.5" top="0.5" bottom="0.5" header="0" footer="0"/>
  <pageSetup orientation="portrait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2"/>
  <sheetViews>
    <sheetView showGridLines="0" zoomScale="60" workbookViewId="0">
      <selection activeCell="A9" sqref="A9"/>
    </sheetView>
  </sheetViews>
  <sheetFormatPr defaultColWidth="8.85546875" defaultRowHeight="12.75" x14ac:dyDescent="0.2"/>
  <cols>
    <col min="1" max="2" width="8.85546875" style="62"/>
    <col min="3" max="3" width="11.140625" style="62" customWidth="1"/>
    <col min="4" max="5" width="8.85546875" style="62"/>
    <col min="6" max="6" width="10.5703125" style="62" customWidth="1"/>
    <col min="7" max="9" width="8.85546875" style="62"/>
    <col min="10" max="10" width="9.7109375" style="62" customWidth="1"/>
    <col min="11" max="16384" width="8.85546875" style="62"/>
  </cols>
  <sheetData>
    <row r="1" spans="1:13" x14ac:dyDescent="0.2">
      <c r="J1" s="18"/>
    </row>
    <row r="5" spans="1:13" ht="15.75" x14ac:dyDescent="0.25">
      <c r="A5" s="116" t="s">
        <v>27</v>
      </c>
      <c r="B5" s="43"/>
      <c r="C5" s="43"/>
      <c r="D5" s="43"/>
      <c r="E5" s="43"/>
      <c r="F5" s="43"/>
      <c r="G5" s="43"/>
      <c r="H5" s="43"/>
      <c r="I5" s="43"/>
      <c r="J5" s="31"/>
      <c r="K5" s="74"/>
      <c r="L5" s="74"/>
      <c r="M5" s="74"/>
    </row>
    <row r="6" spans="1:13" x14ac:dyDescent="0.2">
      <c r="A6" s="77"/>
      <c r="B6" s="74"/>
      <c r="C6" s="74"/>
      <c r="D6" s="77"/>
      <c r="E6" s="74"/>
      <c r="F6" s="74"/>
      <c r="G6" s="74"/>
      <c r="H6" s="77"/>
      <c r="I6" s="74"/>
      <c r="J6" s="74"/>
      <c r="K6" s="74"/>
      <c r="L6" s="74"/>
      <c r="M6" s="74"/>
    </row>
    <row r="7" spans="1:13" x14ac:dyDescent="0.2">
      <c r="A7" s="25" t="str">
        <f>Summary!A7</f>
        <v>NordAq Energy Inc.</v>
      </c>
      <c r="B7" s="77"/>
      <c r="C7" s="77"/>
      <c r="D7" s="74"/>
      <c r="E7" s="77"/>
      <c r="F7" s="77"/>
      <c r="G7" s="92"/>
      <c r="H7" s="25" t="s">
        <v>63</v>
      </c>
      <c r="I7" s="77"/>
      <c r="K7" s="74"/>
      <c r="L7" s="74"/>
      <c r="M7" s="74"/>
    </row>
    <row r="8" spans="1:13" x14ac:dyDescent="0.2">
      <c r="A8" s="25" t="str">
        <f>Summary!A8</f>
        <v>East Simpson No. 2 (USGS/Husky 1980)</v>
      </c>
      <c r="B8" s="77"/>
      <c r="C8" s="77"/>
      <c r="D8" s="77"/>
      <c r="E8" s="77"/>
      <c r="F8" s="77"/>
      <c r="G8" s="111"/>
      <c r="H8" s="25" t="str">
        <f>Summary!I7</f>
        <v>Torok Sandstones Formation</v>
      </c>
      <c r="I8" s="77"/>
      <c r="J8" s="68"/>
      <c r="K8" s="74"/>
      <c r="L8" s="3"/>
      <c r="M8" s="74"/>
    </row>
    <row r="9" spans="1:13" x14ac:dyDescent="0.2">
      <c r="A9" s="51"/>
      <c r="B9" s="77"/>
      <c r="C9" s="77"/>
      <c r="D9" s="77"/>
      <c r="E9" s="77"/>
      <c r="F9" s="77"/>
      <c r="G9" s="111"/>
      <c r="H9" s="25" t="str">
        <f>Summary!I8</f>
        <v>HH-61176</v>
      </c>
      <c r="I9" s="77"/>
      <c r="J9" s="68"/>
      <c r="K9" s="74"/>
      <c r="L9" s="3"/>
      <c r="M9" s="74"/>
    </row>
    <row r="10" spans="1:13" x14ac:dyDescent="0.2">
      <c r="B10" s="77"/>
      <c r="C10" s="77"/>
      <c r="D10" s="77"/>
      <c r="E10" s="77"/>
      <c r="F10" s="77"/>
      <c r="G10" s="92"/>
      <c r="I10" s="77"/>
      <c r="J10" s="58"/>
      <c r="K10" s="74"/>
      <c r="L10" s="3"/>
      <c r="M10" s="74"/>
    </row>
    <row r="11" spans="1:13" x14ac:dyDescent="0.2">
      <c r="A11" s="24"/>
      <c r="B11" s="77"/>
      <c r="C11" s="77"/>
      <c r="D11" s="74"/>
      <c r="E11" s="77"/>
      <c r="F11" s="77"/>
      <c r="G11" s="92"/>
      <c r="H11" s="77"/>
      <c r="I11" s="77"/>
      <c r="J11" s="127"/>
      <c r="K11" s="74"/>
      <c r="L11" s="3"/>
      <c r="M11" s="74"/>
    </row>
    <row r="12" spans="1:13" x14ac:dyDescent="0.2">
      <c r="A12" s="95"/>
      <c r="B12" s="57"/>
      <c r="C12" s="57"/>
      <c r="D12" s="57"/>
      <c r="E12" s="57"/>
      <c r="F12" s="81"/>
      <c r="G12" s="81"/>
      <c r="H12" s="81"/>
      <c r="I12" s="81"/>
      <c r="J12" s="81"/>
      <c r="K12" s="74"/>
      <c r="L12" s="3"/>
      <c r="M12" s="74"/>
    </row>
    <row r="13" spans="1:13" x14ac:dyDescent="0.2">
      <c r="A13" s="57"/>
      <c r="B13" s="57"/>
      <c r="C13" s="57"/>
      <c r="D13" s="57"/>
      <c r="E13" s="57"/>
      <c r="F13" s="57"/>
      <c r="G13" s="57"/>
      <c r="H13" s="57"/>
      <c r="I13" s="81"/>
      <c r="J13" s="81"/>
      <c r="K13" s="77"/>
      <c r="L13" s="3"/>
      <c r="M13" s="74"/>
    </row>
    <row r="14" spans="1:13" x14ac:dyDescent="0.2">
      <c r="A14" s="57"/>
      <c r="B14" s="57"/>
      <c r="C14" s="57"/>
      <c r="D14" s="57"/>
      <c r="E14" s="57"/>
      <c r="F14" s="57"/>
      <c r="G14" s="57"/>
      <c r="H14" s="57"/>
      <c r="I14" s="57"/>
      <c r="J14" s="57"/>
      <c r="K14" s="77"/>
      <c r="L14" s="104"/>
      <c r="M14" s="104"/>
    </row>
    <row r="15" spans="1:13" x14ac:dyDescent="0.2">
      <c r="A15" s="44"/>
      <c r="B15" s="44"/>
      <c r="C15" s="44"/>
      <c r="D15" s="44"/>
      <c r="E15" s="44"/>
      <c r="F15" s="44"/>
      <c r="G15" s="44"/>
      <c r="H15" s="44"/>
      <c r="I15" s="44"/>
      <c r="J15" s="44"/>
      <c r="K15" s="77"/>
      <c r="L15" s="104"/>
      <c r="M15" s="104"/>
    </row>
    <row r="16" spans="1:13" x14ac:dyDescent="0.2">
      <c r="A16" s="39"/>
      <c r="B16" s="131"/>
      <c r="C16" s="131"/>
      <c r="D16" s="118"/>
      <c r="E16" s="72"/>
      <c r="F16" s="52"/>
      <c r="G16" s="52"/>
      <c r="H16" s="52"/>
      <c r="I16" s="52"/>
      <c r="J16" s="52"/>
      <c r="K16" s="77"/>
      <c r="L16" s="104"/>
      <c r="M16" s="104"/>
    </row>
    <row r="17" spans="1:13" x14ac:dyDescent="0.2">
      <c r="A17" s="17"/>
      <c r="B17" s="131"/>
      <c r="C17" s="131"/>
      <c r="D17" s="118"/>
      <c r="E17" s="72"/>
      <c r="F17" s="52"/>
      <c r="G17" s="52"/>
      <c r="H17" s="52"/>
      <c r="I17" s="52"/>
      <c r="J17" s="52"/>
      <c r="K17" s="77"/>
      <c r="L17" s="104"/>
      <c r="M17" s="104"/>
    </row>
    <row r="18" spans="1:13" x14ac:dyDescent="0.2">
      <c r="A18" s="17"/>
      <c r="B18" s="131"/>
      <c r="C18" s="131"/>
      <c r="D18" s="118"/>
      <c r="E18" s="72"/>
      <c r="F18" s="52"/>
      <c r="G18" s="52"/>
      <c r="H18" s="52"/>
      <c r="I18" s="52"/>
      <c r="J18" s="52"/>
      <c r="K18" s="77"/>
      <c r="L18" s="124"/>
      <c r="M18" s="30"/>
    </row>
    <row r="19" spans="1:13" x14ac:dyDescent="0.2">
      <c r="A19" s="17"/>
      <c r="B19" s="131"/>
      <c r="C19" s="131"/>
      <c r="D19" s="118"/>
      <c r="E19" s="72"/>
      <c r="F19" s="52"/>
      <c r="G19" s="52"/>
      <c r="H19" s="52"/>
      <c r="I19" s="52"/>
      <c r="J19" s="52"/>
      <c r="K19" s="77"/>
      <c r="L19" s="124"/>
      <c r="M19" s="30"/>
    </row>
    <row r="20" spans="1:13" x14ac:dyDescent="0.2">
      <c r="A20" s="17"/>
      <c r="B20" s="131"/>
      <c r="C20" s="131"/>
      <c r="D20" s="118"/>
      <c r="E20" s="72"/>
      <c r="F20" s="52"/>
      <c r="G20" s="52"/>
      <c r="H20" s="52"/>
      <c r="I20" s="52"/>
      <c r="J20" s="52"/>
      <c r="K20" s="77"/>
      <c r="L20" s="124"/>
      <c r="M20" s="30"/>
    </row>
    <row r="21" spans="1:13" x14ac:dyDescent="0.2">
      <c r="A21" s="17"/>
      <c r="B21" s="131"/>
      <c r="C21" s="131"/>
      <c r="D21" s="118"/>
      <c r="E21" s="72"/>
      <c r="F21" s="52"/>
      <c r="G21" s="52"/>
      <c r="H21" s="52"/>
      <c r="I21" s="52"/>
      <c r="J21" s="52"/>
      <c r="K21" s="77"/>
      <c r="L21" s="124"/>
      <c r="M21" s="30"/>
    </row>
    <row r="22" spans="1:13" x14ac:dyDescent="0.2">
      <c r="A22" s="17"/>
      <c r="B22" s="131"/>
      <c r="C22" s="131"/>
      <c r="D22" s="118"/>
      <c r="E22" s="72"/>
      <c r="F22" s="52"/>
      <c r="G22" s="52"/>
      <c r="H22" s="52"/>
      <c r="I22" s="52"/>
      <c r="J22" s="52"/>
      <c r="K22" s="77"/>
      <c r="L22" s="124"/>
      <c r="M22" s="30"/>
    </row>
    <row r="23" spans="1:13" x14ac:dyDescent="0.2">
      <c r="A23" s="50"/>
      <c r="B23" s="131"/>
      <c r="C23" s="131"/>
      <c r="D23" s="118"/>
      <c r="E23" s="72"/>
      <c r="F23" s="52"/>
      <c r="G23" s="52"/>
      <c r="H23" s="52"/>
      <c r="I23" s="52"/>
      <c r="J23" s="52"/>
      <c r="K23" s="77"/>
      <c r="L23" s="124"/>
      <c r="M23" s="30"/>
    </row>
    <row r="24" spans="1:13" x14ac:dyDescent="0.2">
      <c r="A24" s="50"/>
      <c r="B24" s="131"/>
      <c r="C24" s="131"/>
      <c r="D24" s="118"/>
      <c r="E24" s="72"/>
      <c r="F24" s="52"/>
      <c r="G24" s="52"/>
      <c r="H24" s="52"/>
      <c r="I24" s="52"/>
      <c r="J24" s="52"/>
      <c r="K24" s="77"/>
      <c r="L24" s="124"/>
      <c r="M24" s="30"/>
    </row>
    <row r="25" spans="1:13" x14ac:dyDescent="0.2">
      <c r="A25" s="50"/>
      <c r="B25" s="131"/>
      <c r="C25" s="131"/>
      <c r="D25" s="118"/>
      <c r="E25" s="72"/>
      <c r="F25" s="52"/>
      <c r="G25" s="52"/>
      <c r="H25" s="52"/>
      <c r="I25" s="52"/>
      <c r="J25" s="52"/>
      <c r="K25" s="77"/>
      <c r="L25" s="124"/>
      <c r="M25" s="30"/>
    </row>
    <row r="26" spans="1:13" x14ac:dyDescent="0.2">
      <c r="A26" s="50"/>
      <c r="B26" s="131"/>
      <c r="C26" s="131"/>
      <c r="D26" s="118"/>
      <c r="E26" s="72"/>
      <c r="F26" s="52"/>
      <c r="G26" s="52"/>
      <c r="H26" s="52"/>
      <c r="I26" s="52"/>
      <c r="J26" s="52"/>
      <c r="K26" s="77"/>
      <c r="L26" s="124"/>
      <c r="M26" s="30"/>
    </row>
    <row r="27" spans="1:13" x14ac:dyDescent="0.2">
      <c r="A27" s="50"/>
      <c r="B27" s="131"/>
      <c r="C27" s="131"/>
      <c r="D27" s="118"/>
      <c r="E27" s="72"/>
      <c r="F27" s="52"/>
      <c r="G27" s="52"/>
      <c r="H27" s="52"/>
      <c r="I27" s="52"/>
      <c r="J27" s="52"/>
      <c r="K27" s="77"/>
      <c r="L27" s="124"/>
      <c r="M27" s="30"/>
    </row>
    <row r="28" spans="1:13" x14ac:dyDescent="0.2">
      <c r="A28" s="67"/>
      <c r="B28" s="131"/>
      <c r="C28" s="131"/>
      <c r="D28" s="118"/>
      <c r="E28" s="72"/>
      <c r="F28" s="52"/>
      <c r="G28" s="52"/>
      <c r="H28" s="52"/>
      <c r="I28" s="52"/>
      <c r="J28" s="52"/>
      <c r="K28" s="77"/>
      <c r="L28" s="124"/>
      <c r="M28" s="30"/>
    </row>
    <row r="29" spans="1:13" x14ac:dyDescent="0.2">
      <c r="A29" s="67"/>
      <c r="B29" s="131"/>
      <c r="C29" s="131"/>
      <c r="D29" s="118"/>
      <c r="E29" s="72"/>
      <c r="F29" s="52"/>
      <c r="G29" s="52"/>
      <c r="H29" s="52"/>
      <c r="I29" s="52"/>
      <c r="J29" s="52"/>
      <c r="K29" s="77"/>
      <c r="L29" s="124"/>
      <c r="M29" s="30"/>
    </row>
    <row r="30" spans="1:13" x14ac:dyDescent="0.2">
      <c r="A30" s="67"/>
      <c r="B30" s="131"/>
      <c r="C30" s="131"/>
      <c r="D30" s="118"/>
      <c r="E30" s="72"/>
      <c r="F30" s="52"/>
      <c r="G30" s="52"/>
      <c r="H30" s="52"/>
      <c r="I30" s="52"/>
      <c r="J30" s="52"/>
      <c r="K30" s="77"/>
      <c r="L30" s="124"/>
      <c r="M30" s="30"/>
    </row>
    <row r="31" spans="1:13" x14ac:dyDescent="0.2">
      <c r="A31" s="67"/>
      <c r="B31" s="131"/>
      <c r="C31" s="131"/>
      <c r="D31" s="118"/>
      <c r="E31" s="72"/>
      <c r="F31" s="52"/>
      <c r="G31" s="52"/>
      <c r="H31" s="52"/>
      <c r="I31" s="52"/>
      <c r="J31" s="52"/>
      <c r="K31" s="77"/>
      <c r="L31" s="124"/>
      <c r="M31" s="30"/>
    </row>
    <row r="32" spans="1:13" x14ac:dyDescent="0.2">
      <c r="A32" s="67"/>
      <c r="B32" s="131"/>
      <c r="C32" s="131"/>
      <c r="D32" s="118"/>
      <c r="E32" s="72"/>
      <c r="F32" s="52"/>
      <c r="G32" s="52"/>
      <c r="H32" s="52"/>
      <c r="I32" s="52"/>
      <c r="J32" s="52"/>
      <c r="K32" s="77"/>
      <c r="L32" s="124"/>
      <c r="M32" s="30"/>
    </row>
    <row r="33" spans="1:13" x14ac:dyDescent="0.2">
      <c r="A33" s="70"/>
      <c r="B33" s="131"/>
      <c r="C33" s="131"/>
      <c r="D33" s="118"/>
      <c r="E33" s="72"/>
      <c r="F33" s="52"/>
      <c r="G33" s="52"/>
      <c r="H33" s="52"/>
      <c r="I33" s="52"/>
      <c r="J33" s="52"/>
      <c r="K33" s="77"/>
      <c r="L33" s="124"/>
      <c r="M33" s="30"/>
    </row>
    <row r="34" spans="1:13" x14ac:dyDescent="0.2">
      <c r="A34" s="70"/>
      <c r="B34" s="131"/>
      <c r="C34" s="131"/>
      <c r="D34" s="118"/>
      <c r="E34" s="72"/>
      <c r="F34" s="52"/>
      <c r="G34" s="52"/>
      <c r="H34" s="52"/>
      <c r="I34" s="52"/>
      <c r="J34" s="52"/>
      <c r="K34" s="77"/>
      <c r="L34" s="124"/>
      <c r="M34" s="30"/>
    </row>
    <row r="35" spans="1:13" x14ac:dyDescent="0.2">
      <c r="A35" s="70"/>
      <c r="B35" s="131"/>
      <c r="C35" s="131"/>
      <c r="D35" s="118"/>
      <c r="E35" s="72"/>
      <c r="F35" s="52"/>
      <c r="G35" s="52"/>
      <c r="H35" s="52"/>
      <c r="I35" s="52"/>
      <c r="J35" s="52"/>
      <c r="K35" s="77"/>
      <c r="L35" s="124"/>
      <c r="M35" s="30"/>
    </row>
    <row r="36" spans="1:13" x14ac:dyDescent="0.2">
      <c r="A36" s="70"/>
      <c r="B36" s="131"/>
      <c r="C36" s="131"/>
      <c r="D36" s="118"/>
      <c r="E36" s="72"/>
      <c r="F36" s="52"/>
      <c r="G36" s="52"/>
      <c r="H36" s="52"/>
      <c r="I36" s="52"/>
      <c r="J36" s="52"/>
      <c r="K36" s="77"/>
      <c r="L36" s="124"/>
      <c r="M36" s="30"/>
    </row>
    <row r="37" spans="1:13" x14ac:dyDescent="0.2">
      <c r="A37" s="70"/>
      <c r="B37" s="131"/>
      <c r="C37" s="131"/>
      <c r="D37" s="118"/>
      <c r="E37" s="72"/>
      <c r="F37" s="52"/>
      <c r="G37" s="52"/>
      <c r="H37" s="52"/>
      <c r="I37" s="52"/>
      <c r="J37" s="52"/>
      <c r="K37" s="77"/>
      <c r="L37" s="124"/>
      <c r="M37" s="30"/>
    </row>
    <row r="38" spans="1:13" x14ac:dyDescent="0.2">
      <c r="A38" s="70"/>
      <c r="B38" s="131"/>
      <c r="C38" s="131"/>
      <c r="D38" s="118"/>
      <c r="E38" s="72"/>
      <c r="F38" s="52"/>
      <c r="G38" s="52"/>
      <c r="H38" s="52"/>
      <c r="I38" s="52"/>
      <c r="J38" s="52"/>
      <c r="K38" s="77"/>
      <c r="L38" s="124"/>
      <c r="M38" s="30"/>
    </row>
    <row r="39" spans="1:13" x14ac:dyDescent="0.2">
      <c r="A39" s="70"/>
      <c r="B39" s="131"/>
      <c r="C39" s="131"/>
      <c r="D39" s="118"/>
      <c r="E39" s="72"/>
      <c r="F39" s="52"/>
      <c r="G39" s="52"/>
      <c r="H39" s="52"/>
      <c r="I39" s="52"/>
      <c r="J39" s="52"/>
      <c r="K39" s="77"/>
      <c r="L39" s="124"/>
      <c r="M39" s="30"/>
    </row>
    <row r="40" spans="1:13" x14ac:dyDescent="0.2">
      <c r="A40" s="70"/>
      <c r="B40" s="131"/>
      <c r="C40" s="131"/>
      <c r="D40" s="118"/>
      <c r="E40" s="72"/>
      <c r="F40" s="52"/>
      <c r="G40" s="52"/>
      <c r="H40" s="52"/>
      <c r="I40" s="52"/>
      <c r="J40" s="52"/>
      <c r="K40" s="77"/>
      <c r="L40" s="124"/>
      <c r="M40" s="30"/>
    </row>
    <row r="41" spans="1:13" x14ac:dyDescent="0.2">
      <c r="A41" s="70"/>
      <c r="B41" s="131"/>
      <c r="C41" s="131"/>
      <c r="D41" s="118"/>
      <c r="E41" s="72"/>
      <c r="F41" s="52"/>
      <c r="G41" s="52"/>
      <c r="H41" s="52"/>
      <c r="I41" s="52"/>
      <c r="J41" s="52"/>
      <c r="K41" s="77"/>
      <c r="L41" s="124"/>
      <c r="M41" s="30"/>
    </row>
    <row r="42" spans="1:13" x14ac:dyDescent="0.2">
      <c r="A42" s="70"/>
      <c r="B42" s="131"/>
      <c r="C42" s="131"/>
      <c r="D42" s="118"/>
      <c r="E42" s="72"/>
      <c r="F42" s="52"/>
      <c r="G42" s="52"/>
      <c r="H42" s="52"/>
      <c r="I42" s="52"/>
      <c r="J42" s="52"/>
      <c r="K42" s="77"/>
      <c r="L42" s="124"/>
      <c r="M42" s="30"/>
    </row>
    <row r="43" spans="1:13" x14ac:dyDescent="0.2">
      <c r="A43" s="70"/>
      <c r="B43" s="131"/>
      <c r="C43" s="131"/>
      <c r="D43" s="118"/>
      <c r="E43" s="72"/>
      <c r="F43" s="52"/>
      <c r="G43" s="52"/>
      <c r="H43" s="52"/>
      <c r="I43" s="52"/>
      <c r="J43" s="52"/>
      <c r="K43" s="77"/>
      <c r="L43" s="124"/>
      <c r="M43" s="30"/>
    </row>
    <row r="44" spans="1:13" x14ac:dyDescent="0.2">
      <c r="A44" s="70"/>
      <c r="B44" s="131"/>
      <c r="C44" s="131"/>
      <c r="D44" s="118"/>
      <c r="E44" s="72"/>
      <c r="F44" s="52"/>
      <c r="G44" s="52"/>
      <c r="H44" s="52"/>
      <c r="I44" s="52"/>
      <c r="J44" s="52"/>
      <c r="K44" s="77"/>
      <c r="L44" s="124"/>
      <c r="M44" s="30"/>
    </row>
    <row r="45" spans="1:13" x14ac:dyDescent="0.2">
      <c r="A45" s="70"/>
      <c r="B45" s="131"/>
      <c r="C45" s="131"/>
      <c r="D45" s="118"/>
      <c r="E45" s="72"/>
      <c r="F45" s="52"/>
      <c r="G45" s="52"/>
      <c r="H45" s="52"/>
      <c r="I45" s="52"/>
      <c r="J45" s="52"/>
      <c r="K45" s="77"/>
      <c r="L45" s="124"/>
      <c r="M45" s="30"/>
    </row>
    <row r="46" spans="1:13" x14ac:dyDescent="0.2">
      <c r="A46" s="70"/>
      <c r="B46" s="131"/>
      <c r="C46" s="131"/>
      <c r="D46" s="118"/>
      <c r="E46" s="72"/>
      <c r="F46" s="52"/>
      <c r="G46" s="52"/>
      <c r="H46" s="52"/>
      <c r="I46" s="52"/>
      <c r="J46" s="52"/>
      <c r="K46" s="77"/>
      <c r="L46" s="124"/>
      <c r="M46" s="30"/>
    </row>
    <row r="47" spans="1:13" x14ac:dyDescent="0.2">
      <c r="A47" s="70"/>
      <c r="B47" s="131"/>
      <c r="C47" s="131"/>
      <c r="D47" s="118"/>
      <c r="E47" s="72"/>
      <c r="F47" s="52"/>
      <c r="G47" s="52"/>
      <c r="H47" s="52"/>
      <c r="I47" s="52"/>
      <c r="J47" s="52"/>
      <c r="K47" s="77"/>
      <c r="L47" s="124"/>
      <c r="M47" s="30"/>
    </row>
    <row r="48" spans="1:13" x14ac:dyDescent="0.2">
      <c r="A48" s="70"/>
      <c r="B48" s="131"/>
      <c r="C48" s="131"/>
      <c r="D48" s="118"/>
      <c r="E48" s="72"/>
      <c r="F48" s="52"/>
      <c r="G48" s="52"/>
      <c r="H48" s="52"/>
      <c r="I48" s="52"/>
      <c r="J48" s="52"/>
      <c r="K48" s="77"/>
      <c r="L48" s="124"/>
      <c r="M48" s="30"/>
    </row>
    <row r="49" spans="1:13" x14ac:dyDescent="0.2">
      <c r="A49" s="70"/>
      <c r="B49" s="131"/>
      <c r="C49" s="131"/>
      <c r="D49" s="118"/>
      <c r="E49" s="72"/>
      <c r="F49" s="52"/>
      <c r="G49" s="52"/>
      <c r="H49" s="52"/>
      <c r="I49" s="52"/>
      <c r="J49" s="52"/>
      <c r="K49" s="77"/>
      <c r="L49" s="124"/>
      <c r="M49" s="30"/>
    </row>
    <row r="50" spans="1:13" x14ac:dyDescent="0.2">
      <c r="A50" s="70"/>
      <c r="B50" s="131"/>
      <c r="C50" s="131"/>
      <c r="D50" s="118"/>
      <c r="E50" s="72"/>
      <c r="F50" s="52"/>
      <c r="G50" s="52"/>
      <c r="H50" s="52"/>
      <c r="I50" s="52"/>
      <c r="J50" s="52"/>
      <c r="K50" s="77"/>
      <c r="L50" s="124"/>
      <c r="M50" s="30"/>
    </row>
    <row r="51" spans="1:13" x14ac:dyDescent="0.2">
      <c r="A51" s="70"/>
      <c r="B51" s="131"/>
      <c r="C51" s="131"/>
      <c r="D51" s="118"/>
      <c r="E51" s="72"/>
      <c r="F51" s="52"/>
      <c r="G51" s="52"/>
      <c r="H51" s="52"/>
      <c r="I51" s="52"/>
      <c r="J51" s="52"/>
      <c r="K51" s="77"/>
      <c r="L51" s="124"/>
      <c r="M51" s="30"/>
    </row>
    <row r="52" spans="1:13" x14ac:dyDescent="0.2">
      <c r="A52" s="70"/>
      <c r="B52" s="131"/>
      <c r="C52" s="131"/>
      <c r="D52" s="118"/>
      <c r="E52" s="72"/>
      <c r="F52" s="52"/>
      <c r="G52" s="52"/>
      <c r="H52" s="52"/>
      <c r="I52" s="52"/>
      <c r="J52" s="52"/>
      <c r="K52" s="77"/>
      <c r="L52" s="124"/>
      <c r="M52" s="30"/>
    </row>
    <row r="53" spans="1:13" x14ac:dyDescent="0.2">
      <c r="A53" s="70"/>
      <c r="B53" s="131"/>
      <c r="C53" s="131"/>
      <c r="D53" s="118"/>
      <c r="E53" s="72"/>
      <c r="F53" s="52"/>
      <c r="G53" s="52"/>
      <c r="H53" s="52"/>
      <c r="I53" s="52"/>
      <c r="J53" s="52"/>
      <c r="K53" s="77"/>
      <c r="L53" s="124"/>
      <c r="M53" s="30"/>
    </row>
    <row r="54" spans="1:13" x14ac:dyDescent="0.2">
      <c r="A54" s="70"/>
      <c r="B54" s="131"/>
      <c r="C54" s="131"/>
      <c r="D54" s="118"/>
      <c r="E54" s="72"/>
      <c r="F54" s="52"/>
      <c r="G54" s="52"/>
      <c r="H54" s="52"/>
      <c r="I54" s="52"/>
      <c r="J54" s="52"/>
      <c r="K54" s="77"/>
      <c r="L54" s="124"/>
      <c r="M54" s="30"/>
    </row>
    <row r="55" spans="1:13" x14ac:dyDescent="0.2">
      <c r="A55" s="70"/>
      <c r="B55" s="131"/>
      <c r="C55" s="131"/>
      <c r="D55" s="118"/>
      <c r="E55" s="72"/>
      <c r="F55" s="52"/>
      <c r="G55" s="52"/>
      <c r="H55" s="52"/>
      <c r="I55" s="52"/>
      <c r="J55" s="52"/>
      <c r="K55" s="77"/>
      <c r="L55" s="124"/>
      <c r="M55" s="30"/>
    </row>
    <row r="56" spans="1:13" x14ac:dyDescent="0.2">
      <c r="A56" s="70"/>
      <c r="B56" s="131"/>
      <c r="C56" s="131"/>
      <c r="D56" s="118"/>
      <c r="E56" s="72"/>
      <c r="F56" s="52"/>
      <c r="G56" s="52"/>
      <c r="H56" s="52"/>
      <c r="I56" s="52"/>
      <c r="J56" s="52"/>
      <c r="K56" s="77"/>
      <c r="L56" s="124"/>
      <c r="M56" s="30"/>
    </row>
    <row r="57" spans="1:13" x14ac:dyDescent="0.2">
      <c r="A57" s="70"/>
      <c r="B57" s="131"/>
      <c r="C57" s="131"/>
      <c r="D57" s="118"/>
      <c r="E57" s="72"/>
      <c r="F57" s="52"/>
      <c r="G57" s="52"/>
      <c r="H57" s="52"/>
      <c r="I57" s="52"/>
      <c r="J57" s="52"/>
      <c r="K57" s="77"/>
      <c r="L57" s="124"/>
      <c r="M57" s="30"/>
    </row>
    <row r="58" spans="1:13" x14ac:dyDescent="0.2">
      <c r="A58" s="26"/>
      <c r="B58" s="26"/>
      <c r="C58" s="26"/>
      <c r="D58" s="26"/>
      <c r="E58" s="26"/>
      <c r="F58" s="26"/>
      <c r="G58" s="26"/>
      <c r="H58" s="26"/>
      <c r="I58" s="26"/>
      <c r="J58" s="26"/>
      <c r="K58" s="77"/>
      <c r="L58" s="124"/>
      <c r="M58" s="30"/>
    </row>
    <row r="59" spans="1:13" x14ac:dyDescent="0.2">
      <c r="A59" s="26"/>
      <c r="B59" s="26"/>
      <c r="C59" s="26"/>
      <c r="D59" s="26"/>
      <c r="E59" s="26"/>
      <c r="F59" s="26"/>
      <c r="G59" s="26"/>
      <c r="H59" s="26"/>
      <c r="I59" s="26"/>
      <c r="J59" s="26"/>
      <c r="K59" s="77"/>
      <c r="L59" s="124"/>
      <c r="M59" s="30"/>
    </row>
    <row r="60" spans="1:13" x14ac:dyDescent="0.2">
      <c r="A60" s="26"/>
      <c r="B60" s="26"/>
      <c r="C60" s="26"/>
      <c r="D60" s="26"/>
      <c r="E60" s="26"/>
      <c r="F60" s="26"/>
      <c r="G60" s="26"/>
      <c r="H60" s="26"/>
      <c r="I60" s="26"/>
      <c r="J60" s="26"/>
    </row>
    <row r="61" spans="1:13" x14ac:dyDescent="0.2">
      <c r="A61" s="26"/>
      <c r="B61" s="26"/>
      <c r="C61" s="26"/>
      <c r="D61" s="26"/>
      <c r="E61" s="26"/>
      <c r="F61" s="26"/>
      <c r="G61" s="26"/>
      <c r="H61" s="26"/>
      <c r="I61" s="26"/>
      <c r="J61" s="26"/>
    </row>
    <row r="62" spans="1:13" x14ac:dyDescent="0.2">
      <c r="A62" s="26"/>
      <c r="B62" s="26"/>
      <c r="C62" s="26"/>
      <c r="D62" s="26"/>
      <c r="E62" s="26"/>
      <c r="F62" s="26"/>
      <c r="G62" s="26"/>
      <c r="H62" s="26"/>
      <c r="I62" s="26"/>
      <c r="J62" s="26"/>
    </row>
    <row r="63" spans="1:13" x14ac:dyDescent="0.2">
      <c r="A63" s="26"/>
      <c r="B63" s="26"/>
      <c r="C63" s="26"/>
      <c r="D63" s="26"/>
      <c r="E63" s="26"/>
      <c r="F63" s="26"/>
      <c r="G63" s="26"/>
      <c r="H63" s="26"/>
      <c r="I63" s="26"/>
      <c r="J63" s="26"/>
    </row>
    <row r="64" spans="1:13" x14ac:dyDescent="0.2">
      <c r="A64" s="26"/>
      <c r="B64" s="26"/>
      <c r="C64" s="26"/>
      <c r="D64" s="26"/>
      <c r="E64" s="26"/>
      <c r="F64" s="26"/>
      <c r="G64" s="26"/>
      <c r="H64" s="26"/>
      <c r="I64" s="26"/>
      <c r="J64" s="26"/>
    </row>
    <row r="65" spans="1:10" x14ac:dyDescent="0.2">
      <c r="A65" s="26"/>
      <c r="B65" s="26"/>
      <c r="C65" s="26"/>
      <c r="D65" s="26"/>
      <c r="E65" s="26"/>
      <c r="F65" s="26"/>
      <c r="G65" s="26"/>
      <c r="H65" s="26"/>
      <c r="I65" s="26"/>
      <c r="J65" s="26"/>
    </row>
    <row r="66" spans="1:10" x14ac:dyDescent="0.2">
      <c r="A66" s="26"/>
      <c r="B66" s="26"/>
      <c r="C66" s="26"/>
      <c r="D66" s="26"/>
      <c r="E66" s="26"/>
      <c r="F66" s="26"/>
      <c r="G66" s="26"/>
      <c r="H66" s="26"/>
      <c r="I66" s="26"/>
      <c r="J66" s="26"/>
    </row>
    <row r="67" spans="1:10" x14ac:dyDescent="0.2">
      <c r="A67" s="26"/>
      <c r="B67" s="26"/>
      <c r="C67" s="26"/>
      <c r="D67" s="26"/>
      <c r="E67" s="26"/>
      <c r="F67" s="26"/>
      <c r="G67" s="26"/>
      <c r="H67" s="26"/>
      <c r="I67" s="26"/>
      <c r="J67" s="26"/>
    </row>
    <row r="68" spans="1:10" x14ac:dyDescent="0.2">
      <c r="A68" s="26"/>
      <c r="B68" s="26"/>
      <c r="C68" s="26"/>
      <c r="D68" s="26"/>
      <c r="E68" s="26"/>
      <c r="F68" s="26"/>
      <c r="G68" s="26"/>
      <c r="H68" s="26"/>
      <c r="I68" s="26"/>
      <c r="J68" s="26"/>
    </row>
    <row r="69" spans="1:10" x14ac:dyDescent="0.2">
      <c r="A69" s="26"/>
      <c r="B69" s="26"/>
      <c r="C69" s="26"/>
      <c r="D69" s="26"/>
      <c r="E69" s="26"/>
      <c r="F69" s="26"/>
      <c r="G69" s="26"/>
      <c r="H69" s="26"/>
      <c r="I69" s="26"/>
      <c r="J69" s="26"/>
    </row>
    <row r="70" spans="1:10" x14ac:dyDescent="0.2">
      <c r="A70" s="26"/>
      <c r="B70" s="26"/>
      <c r="C70" s="26"/>
      <c r="D70" s="26"/>
      <c r="E70" s="26"/>
      <c r="F70" s="26"/>
      <c r="G70" s="26"/>
      <c r="H70" s="26"/>
      <c r="I70" s="26"/>
      <c r="J70" s="26"/>
    </row>
    <row r="71" spans="1:10" x14ac:dyDescent="0.2">
      <c r="A71" s="26"/>
      <c r="B71" s="26"/>
      <c r="C71" s="26"/>
      <c r="D71" s="26"/>
      <c r="E71" s="26"/>
      <c r="F71" s="26"/>
      <c r="G71" s="26"/>
      <c r="H71" s="26"/>
      <c r="I71" s="26"/>
      <c r="J71" s="26"/>
    </row>
    <row r="72" spans="1:10" x14ac:dyDescent="0.2">
      <c r="A72" s="26"/>
      <c r="B72" s="26"/>
      <c r="C72" s="26"/>
      <c r="D72" s="26"/>
      <c r="E72" s="26"/>
      <c r="F72" s="26"/>
      <c r="G72" s="26"/>
      <c r="H72" s="26"/>
      <c r="I72" s="26"/>
      <c r="J72" s="26"/>
    </row>
  </sheetData>
  <printOptions horizontalCentered="1"/>
  <pageMargins left="0.5" right="0.5" top="0.5" bottom="0.5" header="0" footer="0"/>
  <pageSetup orientation="portrait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214"/>
  <sheetViews>
    <sheetView showGridLines="0" workbookViewId="0">
      <pane xSplit="2" ySplit="16" topLeftCell="C17" activePane="bottomRight" state="frozen"/>
      <selection activeCell="Q17" sqref="Q17"/>
      <selection pane="topRight" activeCell="Q17" sqref="Q17"/>
      <selection pane="bottomLeft" activeCell="Q17" sqref="Q17"/>
      <selection pane="bottomRight" activeCell="A9" sqref="A9"/>
    </sheetView>
  </sheetViews>
  <sheetFormatPr defaultColWidth="8.85546875" defaultRowHeight="12.75" x14ac:dyDescent="0.2"/>
  <cols>
    <col min="1" max="2" width="8.85546875" style="62"/>
    <col min="3" max="3" width="11.140625" style="62" customWidth="1"/>
    <col min="4" max="4" width="10.5703125" style="62" customWidth="1"/>
    <col min="5" max="5" width="10.7109375" style="62" bestFit="1" customWidth="1"/>
    <col min="6" max="6" width="10.5703125" style="62" customWidth="1"/>
    <col min="7" max="10" width="10.42578125" style="62" bestFit="1" customWidth="1"/>
    <col min="11" max="11" width="9.28515625" style="62" bestFit="1" customWidth="1"/>
    <col min="12" max="12" width="8.85546875" style="62"/>
    <col min="13" max="13" width="13" style="62" customWidth="1"/>
    <col min="14" max="26" width="8.85546875" style="62"/>
    <col min="27" max="27" width="15.85546875" style="62" customWidth="1"/>
    <col min="28" max="16384" width="8.85546875" style="62"/>
  </cols>
  <sheetData>
    <row r="1" spans="1:29" x14ac:dyDescent="0.2">
      <c r="J1" s="83"/>
      <c r="M1" s="45" t="s">
        <v>47</v>
      </c>
      <c r="N1" s="31"/>
      <c r="O1" s="31"/>
      <c r="P1" s="29"/>
      <c r="Q1" s="29"/>
    </row>
    <row r="2" spans="1:29" x14ac:dyDescent="0.2">
      <c r="M2" s="48"/>
      <c r="N2" s="41"/>
      <c r="O2" s="87" t="s">
        <v>34</v>
      </c>
      <c r="P2" s="87" t="s">
        <v>66</v>
      </c>
      <c r="Q2" s="86" t="s">
        <v>43</v>
      </c>
      <c r="R2" s="65" t="s">
        <v>24</v>
      </c>
    </row>
    <row r="3" spans="1:29" x14ac:dyDescent="0.2">
      <c r="M3" s="37" t="s">
        <v>36</v>
      </c>
      <c r="N3" s="44"/>
      <c r="O3" s="69">
        <v>130</v>
      </c>
      <c r="P3" s="104"/>
      <c r="Q3" s="119"/>
      <c r="R3" s="21"/>
    </row>
    <row r="4" spans="1:29" x14ac:dyDescent="0.2">
      <c r="M4" s="37" t="s">
        <v>54</v>
      </c>
      <c r="N4" s="44"/>
      <c r="O4" s="69">
        <v>485</v>
      </c>
      <c r="P4" s="104"/>
      <c r="Q4" s="119"/>
      <c r="R4" s="21"/>
      <c r="AA4" s="105" t="s">
        <v>40</v>
      </c>
      <c r="AB4" s="19"/>
      <c r="AC4" s="1"/>
    </row>
    <row r="5" spans="1:29" ht="15.75" x14ac:dyDescent="0.25">
      <c r="A5" s="116" t="s">
        <v>27</v>
      </c>
      <c r="B5" s="43"/>
      <c r="C5" s="43"/>
      <c r="D5" s="43"/>
      <c r="E5" s="43"/>
      <c r="F5" s="43"/>
      <c r="G5" s="43"/>
      <c r="H5" s="43"/>
      <c r="I5" s="43"/>
      <c r="J5" s="31"/>
      <c r="K5" s="74"/>
      <c r="L5" s="74"/>
      <c r="M5" s="37" t="s">
        <v>25</v>
      </c>
      <c r="N5" s="44"/>
      <c r="O5" s="104"/>
      <c r="P5" s="64">
        <v>0</v>
      </c>
      <c r="Q5" s="64">
        <v>0</v>
      </c>
      <c r="R5" s="53">
        <v>30</v>
      </c>
      <c r="AA5" s="49" t="s">
        <v>16</v>
      </c>
      <c r="AB5" s="49" t="s">
        <v>23</v>
      </c>
      <c r="AC5" s="49" t="s">
        <v>6</v>
      </c>
    </row>
    <row r="6" spans="1:29" x14ac:dyDescent="0.2">
      <c r="A6" s="77"/>
      <c r="B6" s="74"/>
      <c r="C6" s="74"/>
      <c r="D6" s="77"/>
      <c r="E6" s="74"/>
      <c r="F6" s="74"/>
      <c r="G6" s="74"/>
      <c r="H6" s="77"/>
      <c r="I6" s="74"/>
      <c r="J6" s="74"/>
      <c r="K6" s="74"/>
      <c r="L6" s="74"/>
      <c r="M6" s="37" t="s">
        <v>7</v>
      </c>
      <c r="N6" s="44"/>
      <c r="O6" s="104"/>
      <c r="P6" s="93">
        <v>70</v>
      </c>
      <c r="Q6" s="69">
        <v>24</v>
      </c>
      <c r="R6" s="56">
        <v>35</v>
      </c>
      <c r="AA6" s="106" t="s">
        <v>13</v>
      </c>
      <c r="AB6" s="106" t="s">
        <v>61</v>
      </c>
      <c r="AC6" s="106" t="s">
        <v>61</v>
      </c>
    </row>
    <row r="7" spans="1:29" x14ac:dyDescent="0.2">
      <c r="A7" s="25" t="s">
        <v>69</v>
      </c>
      <c r="B7" s="77"/>
      <c r="C7" s="77"/>
      <c r="D7" s="74"/>
      <c r="E7" s="77"/>
      <c r="F7" s="77"/>
      <c r="G7" s="92"/>
      <c r="H7" s="25" t="s">
        <v>63</v>
      </c>
      <c r="I7" s="77"/>
      <c r="K7" s="74"/>
      <c r="L7" s="8"/>
      <c r="M7" s="23" t="s">
        <v>31</v>
      </c>
      <c r="N7" s="46"/>
      <c r="O7" s="108"/>
      <c r="P7" s="93">
        <v>0</v>
      </c>
      <c r="Q7" s="59"/>
      <c r="R7" s="56">
        <v>30</v>
      </c>
      <c r="AA7" s="78" t="s">
        <v>29</v>
      </c>
      <c r="AB7" s="12">
        <v>1</v>
      </c>
      <c r="AC7" s="12">
        <f t="shared" ref="AC7:AC28" si="0">AB7-AB8</f>
        <v>0.80536817439466024</v>
      </c>
    </row>
    <row r="8" spans="1:29" x14ac:dyDescent="0.2">
      <c r="A8" s="25" t="s">
        <v>70</v>
      </c>
      <c r="B8" s="77"/>
      <c r="C8" s="77"/>
      <c r="D8" s="77"/>
      <c r="E8" s="77"/>
      <c r="F8" s="77"/>
      <c r="G8" s="111"/>
      <c r="H8" s="25" t="str">
        <f>Summary!I7</f>
        <v>Torok Sandstones Formation</v>
      </c>
      <c r="I8" s="77"/>
      <c r="J8" s="68"/>
      <c r="K8" s="74"/>
      <c r="L8" s="8"/>
      <c r="M8" s="85" t="s">
        <v>55</v>
      </c>
      <c r="N8" s="114"/>
      <c r="O8" s="42"/>
      <c r="P8" s="28">
        <v>50</v>
      </c>
      <c r="Q8" s="73"/>
      <c r="R8" s="88">
        <v>25</v>
      </c>
      <c r="AA8" s="78">
        <v>1.8E-3</v>
      </c>
      <c r="AB8" s="12">
        <f>B68</f>
        <v>0.19463182560533976</v>
      </c>
      <c r="AC8" s="12">
        <f t="shared" si="0"/>
        <v>0.14187318043030603</v>
      </c>
    </row>
    <row r="9" spans="1:29" x14ac:dyDescent="0.2">
      <c r="A9" s="11"/>
      <c r="B9" s="77"/>
      <c r="C9" s="77"/>
      <c r="D9" s="77"/>
      <c r="E9" s="77"/>
      <c r="F9" s="77"/>
      <c r="G9" s="111"/>
      <c r="H9" s="25" t="str">
        <f>Summary!I8</f>
        <v>HH-61176</v>
      </c>
      <c r="I9" s="77"/>
      <c r="J9" s="68"/>
      <c r="K9" s="74"/>
      <c r="L9" s="8" t="s">
        <v>10</v>
      </c>
      <c r="M9" s="22" t="s">
        <v>26</v>
      </c>
      <c r="N9" s="46"/>
      <c r="O9" s="46"/>
      <c r="P9" s="40">
        <f>ABS($P$6*COS($P$5*PI()/180))</f>
        <v>70</v>
      </c>
      <c r="Q9" s="40">
        <f>ABS($Q$6*COS($Q$5*PI()/180))</f>
        <v>24</v>
      </c>
      <c r="R9" s="7">
        <f>ABS($R$6*COS($R$5*PI()/180))</f>
        <v>30.310889132455355</v>
      </c>
      <c r="AA9" s="78">
        <v>2.5000000000000001E-3</v>
      </c>
      <c r="AB9" s="12">
        <f>B65</f>
        <v>5.275864517503373E-2</v>
      </c>
      <c r="AC9" s="12">
        <f t="shared" si="0"/>
        <v>4.4663779024355608E-2</v>
      </c>
    </row>
    <row r="10" spans="1:29" x14ac:dyDescent="0.2">
      <c r="B10" s="77"/>
      <c r="C10" s="77"/>
      <c r="D10" s="77"/>
      <c r="E10" s="77"/>
      <c r="F10" s="77"/>
      <c r="G10" s="92"/>
      <c r="I10" s="77"/>
      <c r="J10" s="58"/>
      <c r="K10" s="74"/>
      <c r="L10" s="123" t="s">
        <v>10</v>
      </c>
      <c r="M10" s="84" t="s">
        <v>68</v>
      </c>
      <c r="N10" s="114"/>
      <c r="O10" s="114"/>
      <c r="P10" s="110">
        <f>ABS($P$8*COS($P$7*PI()/180))</f>
        <v>50</v>
      </c>
      <c r="Q10" s="42"/>
      <c r="R10" s="94">
        <f>ABS($R$8*COS($R$7*PI()/180))</f>
        <v>21.650635094610969</v>
      </c>
      <c r="AA10" s="78">
        <v>5.0000000000000001E-3</v>
      </c>
      <c r="AB10" s="12">
        <f>B61</f>
        <v>8.0948661506781219E-3</v>
      </c>
      <c r="AC10" s="12">
        <f t="shared" si="0"/>
        <v>5.4675850315983807E-3</v>
      </c>
    </row>
    <row r="11" spans="1:29" x14ac:dyDescent="0.2">
      <c r="A11" s="24"/>
      <c r="B11" s="77"/>
      <c r="C11" s="77"/>
      <c r="D11" s="74"/>
      <c r="E11" s="77"/>
      <c r="F11" s="77"/>
      <c r="G11" s="92"/>
      <c r="H11" s="77"/>
      <c r="I11" s="77"/>
      <c r="J11" s="127"/>
      <c r="K11" s="74"/>
      <c r="L11" s="123" t="s">
        <v>10</v>
      </c>
      <c r="M11" s="77"/>
      <c r="N11" s="9" t="s">
        <v>41</v>
      </c>
      <c r="O11" s="132"/>
      <c r="P11" s="132"/>
      <c r="Q11" s="130"/>
      <c r="AA11" s="78">
        <v>7.0000000000000001E-3</v>
      </c>
      <c r="AB11" s="12">
        <f>B59</f>
        <v>2.6272811190797413E-3</v>
      </c>
      <c r="AC11" s="12">
        <f t="shared" si="0"/>
        <v>2.6272811190797413E-3</v>
      </c>
    </row>
    <row r="12" spans="1:29" x14ac:dyDescent="0.2">
      <c r="A12" s="95"/>
      <c r="B12" s="77"/>
      <c r="C12" s="77"/>
      <c r="D12" s="77"/>
      <c r="E12" s="77"/>
      <c r="F12" s="77"/>
      <c r="G12" s="77"/>
      <c r="H12" s="77"/>
      <c r="I12" s="102"/>
      <c r="J12" s="74"/>
      <c r="K12" s="74"/>
      <c r="L12" s="3"/>
      <c r="M12" s="77"/>
      <c r="N12" s="47" t="s">
        <v>64</v>
      </c>
      <c r="O12" s="41"/>
      <c r="P12" s="126">
        <v>0.433</v>
      </c>
      <c r="Q12" s="74"/>
      <c r="AA12" s="15">
        <v>0.01</v>
      </c>
      <c r="AB12" s="12">
        <f>B57</f>
        <v>0</v>
      </c>
      <c r="AC12" s="12">
        <f t="shared" si="0"/>
        <v>0</v>
      </c>
    </row>
    <row r="13" spans="1:29" x14ac:dyDescent="0.2">
      <c r="A13" s="13" t="s">
        <v>57</v>
      </c>
      <c r="B13" s="13" t="s">
        <v>51</v>
      </c>
      <c r="C13" s="13" t="s">
        <v>67</v>
      </c>
      <c r="D13" s="13" t="s">
        <v>30</v>
      </c>
      <c r="E13" s="13"/>
      <c r="F13" s="33" t="s">
        <v>42</v>
      </c>
      <c r="G13" s="75"/>
      <c r="H13" s="35"/>
      <c r="I13" s="33" t="s">
        <v>65</v>
      </c>
      <c r="J13" s="35"/>
      <c r="K13" s="74"/>
      <c r="L13" s="3"/>
      <c r="M13" s="77"/>
      <c r="N13" s="23" t="s">
        <v>17</v>
      </c>
      <c r="O13" s="46"/>
      <c r="P13" s="109">
        <v>0.34599999999999997</v>
      </c>
      <c r="Q13" s="77"/>
      <c r="AA13" s="15">
        <v>2.5000000000000001E-2</v>
      </c>
      <c r="AB13" s="12">
        <f>B53</f>
        <v>0</v>
      </c>
      <c r="AC13" s="12">
        <f t="shared" si="0"/>
        <v>0</v>
      </c>
    </row>
    <row r="14" spans="1:29" x14ac:dyDescent="0.2">
      <c r="A14" s="89" t="s">
        <v>1</v>
      </c>
      <c r="B14" s="89" t="s">
        <v>35</v>
      </c>
      <c r="C14" s="89" t="s">
        <v>35</v>
      </c>
      <c r="D14" s="89" t="s">
        <v>44</v>
      </c>
      <c r="E14" s="89" t="s">
        <v>9</v>
      </c>
      <c r="F14" s="13" t="s">
        <v>49</v>
      </c>
      <c r="G14" s="13" t="s">
        <v>2</v>
      </c>
      <c r="H14" s="13" t="s">
        <v>48</v>
      </c>
      <c r="I14" s="60" t="s">
        <v>22</v>
      </c>
      <c r="J14" s="14"/>
      <c r="K14" s="77"/>
      <c r="L14" s="3"/>
      <c r="M14" s="77"/>
      <c r="N14" s="85" t="s">
        <v>12</v>
      </c>
      <c r="O14" s="114"/>
      <c r="P14" s="55">
        <v>0.1</v>
      </c>
      <c r="Q14" s="77"/>
      <c r="AA14" s="15">
        <v>0.05</v>
      </c>
      <c r="AB14" s="12">
        <f>B50</f>
        <v>0</v>
      </c>
      <c r="AC14" s="12">
        <f t="shared" si="0"/>
        <v>0</v>
      </c>
    </row>
    <row r="15" spans="1:29" x14ac:dyDescent="0.2">
      <c r="A15" s="71" t="s">
        <v>50</v>
      </c>
      <c r="B15" s="71" t="s">
        <v>61</v>
      </c>
      <c r="C15" s="71" t="s">
        <v>61</v>
      </c>
      <c r="D15" s="71" t="s">
        <v>19</v>
      </c>
      <c r="E15" s="71" t="s">
        <v>32</v>
      </c>
      <c r="F15" s="71" t="s">
        <v>50</v>
      </c>
      <c r="G15" s="71" t="s">
        <v>50</v>
      </c>
      <c r="H15" s="71" t="s">
        <v>50</v>
      </c>
      <c r="I15" s="101" t="s">
        <v>20</v>
      </c>
      <c r="J15" s="101" t="s">
        <v>0</v>
      </c>
      <c r="K15" s="77"/>
      <c r="L15" s="104"/>
      <c r="M15" s="74"/>
      <c r="AA15" s="15">
        <v>7.4999999999999997E-2</v>
      </c>
      <c r="AB15" s="12">
        <f>B48</f>
        <v>0</v>
      </c>
      <c r="AC15" s="12">
        <f t="shared" si="0"/>
        <v>0</v>
      </c>
    </row>
    <row r="16" spans="1:29" x14ac:dyDescent="0.2">
      <c r="A16" s="74"/>
      <c r="B16" s="74"/>
      <c r="C16" s="74"/>
      <c r="D16" s="74"/>
      <c r="E16" s="74"/>
      <c r="F16" s="74"/>
      <c r="G16" s="74"/>
      <c r="H16" s="74"/>
      <c r="I16" s="74"/>
      <c r="J16" s="74"/>
      <c r="K16" s="77"/>
      <c r="L16" s="104"/>
      <c r="M16" s="92" t="s">
        <v>18</v>
      </c>
      <c r="N16" s="74"/>
      <c r="O16" s="74"/>
      <c r="P16" s="82">
        <f>ABS(Table!$O$4*COS(Table!$O$3*PI()/180))</f>
        <v>311.75199069797156</v>
      </c>
      <c r="AA16" s="2">
        <v>0.1</v>
      </c>
      <c r="AB16" s="12">
        <f>B47</f>
        <v>0</v>
      </c>
      <c r="AC16" s="12">
        <f t="shared" si="0"/>
        <v>0</v>
      </c>
    </row>
    <row r="17" spans="1:29" x14ac:dyDescent="0.2">
      <c r="A17" s="66">
        <v>1.5251665115356445</v>
      </c>
      <c r="B17" s="30">
        <v>0</v>
      </c>
      <c r="C17" s="30">
        <f>1-Table!B17</f>
        <v>1</v>
      </c>
      <c r="D17" s="76">
        <f>(2*Table!$P$16*0.147)/Table!A17</f>
        <v>60.095133594900979</v>
      </c>
      <c r="E17" s="107">
        <f>(Table!A17/Table!$P$16*(Table!K$18/Table!K$19)^0.5)*0.217</f>
        <v>2.6850617451069782E-3</v>
      </c>
      <c r="F17" s="66">
        <f>ROUND(Table!A17*Table!$P$9/Table!$P$16,2)</f>
        <v>0.34</v>
      </c>
      <c r="G17" s="66">
        <f>ROUND(Table!A17*Table!$Q$9/Table!$P$16,2)</f>
        <v>0.12</v>
      </c>
      <c r="H17" s="66">
        <f>ROUND(ABS(Table!A17*Table!$R$9/Table!$P$16),2)</f>
        <v>0.15</v>
      </c>
      <c r="I17" s="66">
        <f>ROUND(($F17*(Table!$P$10/Table!$P$9)/(Table!$P$12-Table!$P$14)),2)</f>
        <v>0.73</v>
      </c>
      <c r="J17" s="66">
        <f>ROUND(($H17*(Table!$R$10/Table!$R$9)/(Table!$P$12-Table!$P$13)),2)</f>
        <v>1.23</v>
      </c>
      <c r="K17" s="97" t="str">
        <f>Summary!A17</f>
        <v>1</v>
      </c>
      <c r="L17" s="16"/>
      <c r="AA17" s="2">
        <v>0.25</v>
      </c>
      <c r="AB17" s="12">
        <f>B43</f>
        <v>0</v>
      </c>
      <c r="AC17" s="12">
        <f t="shared" si="0"/>
        <v>0</v>
      </c>
    </row>
    <row r="18" spans="1:29" x14ac:dyDescent="0.2">
      <c r="A18" s="66">
        <v>1.6010434627532959</v>
      </c>
      <c r="B18" s="30">
        <v>0</v>
      </c>
      <c r="C18" s="30">
        <f>1-Table!B18</f>
        <v>1</v>
      </c>
      <c r="D18" s="76">
        <f>(2*Table!$P$16*0.147)/Table!A18</f>
        <v>57.247093784440708</v>
      </c>
      <c r="E18" s="107">
        <f>(Table!A18/Table!$P$16*(Table!K$18/Table!K$19)^0.5)*0.217</f>
        <v>2.8186434212773594E-3</v>
      </c>
      <c r="F18" s="66">
        <f>ROUND(Table!A18*Table!$P$9/Table!$P$16,2)</f>
        <v>0.36</v>
      </c>
      <c r="G18" s="66">
        <f>ROUND(Table!A18*Table!$Q$9/Table!$P$16,2)</f>
        <v>0.12</v>
      </c>
      <c r="H18" s="66">
        <f>ROUND(ABS(Table!A18*Table!$R$9/Table!$P$16),2)</f>
        <v>0.16</v>
      </c>
      <c r="I18" s="66">
        <f>ROUND(($F18*(Table!$P$10/Table!$P$9)/(Table!$P$12-Table!$P$14)),2)</f>
        <v>0.77</v>
      </c>
      <c r="J18" s="66">
        <f>ROUND(($H18*(Table!$R$10/Table!$R$9)/(Table!$P$12-Table!$P$13)),2)</f>
        <v>1.31</v>
      </c>
      <c r="K18" s="80">
        <f>Summary!D17</f>
        <v>0.82053953772495258</v>
      </c>
      <c r="L18" s="120"/>
      <c r="AA18" s="2">
        <v>0.5</v>
      </c>
      <c r="AB18" s="12">
        <f>B39</f>
        <v>0</v>
      </c>
      <c r="AC18" s="12">
        <f t="shared" si="0"/>
        <v>0</v>
      </c>
    </row>
    <row r="19" spans="1:29" x14ac:dyDescent="0.2">
      <c r="A19" s="66">
        <v>1.822029709815979</v>
      </c>
      <c r="B19" s="30">
        <v>0</v>
      </c>
      <c r="C19" s="30">
        <f>1-Table!B19</f>
        <v>1</v>
      </c>
      <c r="D19" s="76">
        <f>(2*Table!$P$16*0.147)/Table!A19</f>
        <v>50.303836853714422</v>
      </c>
      <c r="E19" s="107">
        <f>(Table!A19/Table!$P$16*(Table!K$18/Table!K$19)^0.5)*0.217</f>
        <v>3.2076905933040595E-3</v>
      </c>
      <c r="F19" s="66">
        <f>ROUND(Table!A19*Table!$P$9/Table!$P$16,2)</f>
        <v>0.41</v>
      </c>
      <c r="G19" s="66">
        <f>ROUND(Table!A19*Table!$Q$9/Table!$P$16,2)</f>
        <v>0.14000000000000001</v>
      </c>
      <c r="H19" s="66">
        <f>ROUND(ABS(Table!A19*Table!$R$9/Table!$P$16),2)</f>
        <v>0.18</v>
      </c>
      <c r="I19" s="66">
        <f>ROUND(($F19*(Table!$P$10/Table!$P$9)/(Table!$P$12-Table!$P$14)),2)</f>
        <v>0.88</v>
      </c>
      <c r="J19" s="66">
        <f>ROUND(($H19*(Table!$R$10/Table!$R$9)/(Table!$P$12-Table!$P$13)),2)</f>
        <v>1.48</v>
      </c>
      <c r="K19" s="80">
        <f>Summary!F17</f>
        <v>0.12827040818845631</v>
      </c>
      <c r="L19" s="124"/>
      <c r="M19" s="104"/>
      <c r="AA19" s="2">
        <v>0.73</v>
      </c>
      <c r="AB19" s="12">
        <f>B38</f>
        <v>0</v>
      </c>
      <c r="AC19" s="12">
        <f t="shared" si="0"/>
        <v>0</v>
      </c>
    </row>
    <row r="20" spans="1:29" x14ac:dyDescent="0.2">
      <c r="A20" s="66">
        <v>2.0197198390960693</v>
      </c>
      <c r="B20" s="30">
        <v>0</v>
      </c>
      <c r="C20" s="30">
        <f>1-Table!B20</f>
        <v>1</v>
      </c>
      <c r="D20" s="76">
        <f>(2*Table!$P$16*0.147)/Table!A20</f>
        <v>45.38009851218974</v>
      </c>
      <c r="E20" s="107">
        <f>(Table!A20/Table!$P$16*(Table!K$18/Table!K$19)^0.5)*0.217</f>
        <v>3.5557248567765543E-3</v>
      </c>
      <c r="F20" s="66">
        <f>ROUND(Table!A20*Table!$P$9/Table!$P$16,2)</f>
        <v>0.45</v>
      </c>
      <c r="G20" s="66">
        <f>ROUND(Table!A20*Table!$Q$9/Table!$P$16,2)</f>
        <v>0.16</v>
      </c>
      <c r="H20" s="66">
        <f>ROUND(ABS(Table!A20*Table!$R$9/Table!$P$16),2)</f>
        <v>0.2</v>
      </c>
      <c r="I20" s="66">
        <f>ROUND(($F20*(Table!$P$10/Table!$P$9)/(Table!$P$12-Table!$P$14)),2)</f>
        <v>0.97</v>
      </c>
      <c r="J20" s="66">
        <f>ROUND(($H20*(Table!$R$10/Table!$R$9)/(Table!$P$12-Table!$P$13)),2)</f>
        <v>1.64</v>
      </c>
      <c r="K20" s="5"/>
      <c r="L20" s="124"/>
      <c r="M20" s="120"/>
      <c r="AA20" s="20">
        <v>1</v>
      </c>
      <c r="AB20" s="12">
        <f>B36</f>
        <v>0</v>
      </c>
      <c r="AC20" s="12">
        <f t="shared" si="0"/>
        <v>0</v>
      </c>
    </row>
    <row r="21" spans="1:29" x14ac:dyDescent="0.2">
      <c r="A21" s="66">
        <v>2.1800045967102051</v>
      </c>
      <c r="B21" s="30">
        <v>0</v>
      </c>
      <c r="C21" s="30">
        <f>1-Table!B21</f>
        <v>1</v>
      </c>
      <c r="D21" s="76">
        <f>(2*Table!$P$16*0.147)/Table!A21</f>
        <v>42.043528441874948</v>
      </c>
      <c r="E21" s="107">
        <f>(Table!A21/Table!$P$16*(Table!K$18/Table!K$19)^0.5)*0.217</f>
        <v>3.8379068137880091E-3</v>
      </c>
      <c r="F21" s="66">
        <f>ROUND(Table!A21*Table!$P$9/Table!$P$16,2)</f>
        <v>0.49</v>
      </c>
      <c r="G21" s="66">
        <f>ROUND(Table!A21*Table!$Q$9/Table!$P$16,2)</f>
        <v>0.17</v>
      </c>
      <c r="H21" s="66">
        <f>ROUND(ABS(Table!A21*Table!$R$9/Table!$P$16),2)</f>
        <v>0.21</v>
      </c>
      <c r="I21" s="66">
        <f>ROUND(($F21*(Table!$P$10/Table!$P$9)/(Table!$P$12-Table!$P$14)),2)</f>
        <v>1.05</v>
      </c>
      <c r="J21" s="66">
        <f>ROUND(($H21*(Table!$R$10/Table!$R$9)/(Table!$P$12-Table!$P$13)),2)</f>
        <v>1.72</v>
      </c>
      <c r="K21" s="5"/>
      <c r="L21" s="124"/>
      <c r="M21" s="30"/>
      <c r="AA21" s="20">
        <v>2.5</v>
      </c>
      <c r="AB21" s="12">
        <f>B32</f>
        <v>0</v>
      </c>
      <c r="AC21" s="12">
        <f t="shared" si="0"/>
        <v>0</v>
      </c>
    </row>
    <row r="22" spans="1:29" x14ac:dyDescent="0.2">
      <c r="A22" s="66">
        <v>2.3738393783569336</v>
      </c>
      <c r="B22" s="30">
        <v>0</v>
      </c>
      <c r="C22" s="30">
        <f>1-Table!B22</f>
        <v>1</v>
      </c>
      <c r="D22" s="76">
        <f>(2*Table!$P$16*0.147)/Table!A22</f>
        <v>38.610483127398126</v>
      </c>
      <c r="E22" s="107">
        <f>(Table!A22/Table!$P$16*(Table!K$18/Table!K$19)^0.5)*0.217</f>
        <v>4.1791537223283487E-3</v>
      </c>
      <c r="F22" s="66">
        <f>ROUND(Table!A22*Table!$P$9/Table!$P$16,2)</f>
        <v>0.53</v>
      </c>
      <c r="G22" s="66">
        <f>ROUND(Table!A22*Table!$Q$9/Table!$P$16,2)</f>
        <v>0.18</v>
      </c>
      <c r="H22" s="66">
        <f>ROUND(ABS(Table!A22*Table!$R$9/Table!$P$16),2)</f>
        <v>0.23</v>
      </c>
      <c r="I22" s="66">
        <f>ROUND(($F22*(Table!$P$10/Table!$P$9)/(Table!$P$12-Table!$P$14)),2)</f>
        <v>1.1399999999999999</v>
      </c>
      <c r="J22" s="66">
        <f>ROUND(($H22*(Table!$R$10/Table!$R$9)/(Table!$P$12-Table!$P$13)),2)</f>
        <v>1.89</v>
      </c>
      <c r="K22" s="5"/>
      <c r="L22" s="124"/>
      <c r="M22" s="30"/>
      <c r="AA22" s="20">
        <v>5</v>
      </c>
      <c r="AB22" s="12">
        <f>B29</f>
        <v>0</v>
      </c>
      <c r="AC22" s="12">
        <f t="shared" si="0"/>
        <v>0</v>
      </c>
    </row>
    <row r="23" spans="1:29" x14ac:dyDescent="0.2">
      <c r="A23" s="66">
        <v>2.593677282333374</v>
      </c>
      <c r="B23" s="30">
        <v>0</v>
      </c>
      <c r="C23" s="30">
        <f>1-Table!B23</f>
        <v>1</v>
      </c>
      <c r="D23" s="76">
        <f>(2*Table!$P$16*0.147)/Table!A23</f>
        <v>35.337891066673926</v>
      </c>
      <c r="E23" s="107">
        <f>(Table!A23/Table!$P$16*(Table!K$18/Table!K$19)^0.5)*0.217</f>
        <v>4.5661792317576826E-3</v>
      </c>
      <c r="F23" s="66">
        <f>ROUND(Table!A23*Table!$P$9/Table!$P$16,2)</f>
        <v>0.57999999999999996</v>
      </c>
      <c r="G23" s="66">
        <f>ROUND(Table!A23*Table!$Q$9/Table!$P$16,2)</f>
        <v>0.2</v>
      </c>
      <c r="H23" s="66">
        <f>ROUND(ABS(Table!A23*Table!$R$9/Table!$P$16),2)</f>
        <v>0.25</v>
      </c>
      <c r="I23" s="66">
        <f>ROUND(($F23*(Table!$P$10/Table!$P$9)/(Table!$P$12-Table!$P$14)),2)</f>
        <v>1.24</v>
      </c>
      <c r="J23" s="66">
        <f>ROUND(($H23*(Table!$R$10/Table!$R$9)/(Table!$P$12-Table!$P$13)),2)</f>
        <v>2.0499999999999998</v>
      </c>
      <c r="K23" s="5"/>
      <c r="L23" s="124"/>
      <c r="M23" s="30"/>
      <c r="AA23" s="20">
        <v>7.5</v>
      </c>
      <c r="AB23" s="12">
        <f>B27</f>
        <v>0</v>
      </c>
      <c r="AC23" s="12">
        <f t="shared" si="0"/>
        <v>0</v>
      </c>
    </row>
    <row r="24" spans="1:29" x14ac:dyDescent="0.2">
      <c r="A24" s="66">
        <v>2.8300850391387939</v>
      </c>
      <c r="B24" s="30">
        <v>0</v>
      </c>
      <c r="C24" s="30">
        <f>1-Table!B24</f>
        <v>1</v>
      </c>
      <c r="D24" s="76">
        <f>(2*Table!$P$16*0.147)/Table!A24</f>
        <v>32.385982752339714</v>
      </c>
      <c r="E24" s="107">
        <f>(Table!A24/Table!$P$16*(Table!K$18/Table!K$19)^0.5)*0.217</f>
        <v>4.9823760333814315E-3</v>
      </c>
      <c r="F24" s="66">
        <f>ROUND(Table!A24*Table!$P$9/Table!$P$16,2)</f>
        <v>0.64</v>
      </c>
      <c r="G24" s="66">
        <f>ROUND(Table!A24*Table!$Q$9/Table!$P$16,2)</f>
        <v>0.22</v>
      </c>
      <c r="H24" s="66">
        <f>ROUND(ABS(Table!A24*Table!$R$9/Table!$P$16),2)</f>
        <v>0.28000000000000003</v>
      </c>
      <c r="I24" s="66">
        <f>ROUND(($F24*(Table!$P$10/Table!$P$9)/(Table!$P$12-Table!$P$14)),2)</f>
        <v>1.37</v>
      </c>
      <c r="J24" s="66">
        <f>ROUND(($H24*(Table!$R$10/Table!$R$9)/(Table!$P$12-Table!$P$13)),2)</f>
        <v>2.2999999999999998</v>
      </c>
      <c r="K24" s="5"/>
      <c r="L24" s="124"/>
      <c r="M24" s="30"/>
      <c r="AA24" s="20">
        <v>10</v>
      </c>
      <c r="AB24" s="12">
        <f>B26</f>
        <v>0</v>
      </c>
      <c r="AC24" s="12">
        <f t="shared" si="0"/>
        <v>0</v>
      </c>
    </row>
    <row r="25" spans="1:29" x14ac:dyDescent="0.2">
      <c r="A25" s="66">
        <v>3.0941364765167236</v>
      </c>
      <c r="B25" s="30">
        <v>0</v>
      </c>
      <c r="C25" s="30">
        <f>1-Table!B25</f>
        <v>1</v>
      </c>
      <c r="D25" s="76">
        <f>(2*Table!$P$16*0.147)/Table!A25</f>
        <v>29.622185692463667</v>
      </c>
      <c r="E25" s="107">
        <f>(Table!A25/Table!$P$16*(Table!K$18/Table!K$19)^0.5)*0.217</f>
        <v>5.4472396452438015E-3</v>
      </c>
      <c r="F25" s="66">
        <f>ROUND(Table!A25*Table!$P$9/Table!$P$16,2)</f>
        <v>0.69</v>
      </c>
      <c r="G25" s="66">
        <f>ROUND(Table!A25*Table!$Q$9/Table!$P$16,2)</f>
        <v>0.24</v>
      </c>
      <c r="H25" s="66">
        <f>ROUND(ABS(Table!A25*Table!$R$9/Table!$P$16),2)</f>
        <v>0.3</v>
      </c>
      <c r="I25" s="66">
        <f>ROUND(($F25*(Table!$P$10/Table!$P$9)/(Table!$P$12-Table!$P$14)),2)</f>
        <v>1.48</v>
      </c>
      <c r="J25" s="66">
        <f>ROUND(($H25*(Table!$R$10/Table!$R$9)/(Table!$P$12-Table!$P$13)),2)</f>
        <v>2.46</v>
      </c>
      <c r="K25" s="5"/>
      <c r="L25" s="124"/>
      <c r="M25" s="30"/>
      <c r="AA25" s="20">
        <v>25</v>
      </c>
      <c r="AB25" s="12">
        <f>B21</f>
        <v>0</v>
      </c>
      <c r="AC25" s="12">
        <f t="shared" si="0"/>
        <v>0</v>
      </c>
    </row>
    <row r="26" spans="1:29" x14ac:dyDescent="0.2">
      <c r="A26" s="66">
        <v>3.3660628795623779</v>
      </c>
      <c r="B26" s="30">
        <v>0</v>
      </c>
      <c r="C26" s="30">
        <f>1-Table!B26</f>
        <v>1</v>
      </c>
      <c r="D26" s="76">
        <f>(2*Table!$P$16*0.147)/Table!A26</f>
        <v>27.229166104324147</v>
      </c>
      <c r="E26" s="107">
        <f>(Table!A26/Table!$P$16*(Table!K$18/Table!K$19)^0.5)*0.217</f>
        <v>5.9259671656686202E-3</v>
      </c>
      <c r="F26" s="66">
        <f>ROUND(Table!A26*Table!$P$9/Table!$P$16,2)</f>
        <v>0.76</v>
      </c>
      <c r="G26" s="66">
        <f>ROUND(Table!A26*Table!$Q$9/Table!$P$16,2)</f>
        <v>0.26</v>
      </c>
      <c r="H26" s="66">
        <f>ROUND(ABS(Table!A26*Table!$R$9/Table!$P$16),2)</f>
        <v>0.33</v>
      </c>
      <c r="I26" s="66">
        <f>ROUND(($F26*(Table!$P$10/Table!$P$9)/(Table!$P$12-Table!$P$14)),2)</f>
        <v>1.63</v>
      </c>
      <c r="J26" s="66">
        <f>ROUND(($H26*(Table!$R$10/Table!$R$9)/(Table!$P$12-Table!$P$13)),2)</f>
        <v>2.71</v>
      </c>
      <c r="K26" s="5"/>
      <c r="L26" s="124"/>
      <c r="M26" s="30"/>
      <c r="AA26" s="20">
        <v>50</v>
      </c>
      <c r="AB26" s="12">
        <f>B19</f>
        <v>0</v>
      </c>
      <c r="AC26" s="12">
        <f t="shared" si="0"/>
        <v>0</v>
      </c>
    </row>
    <row r="27" spans="1:29" x14ac:dyDescent="0.2">
      <c r="A27" s="66">
        <v>3.7039406299591064</v>
      </c>
      <c r="B27" s="30">
        <v>0</v>
      </c>
      <c r="C27" s="30">
        <f>1-Table!B27</f>
        <v>1</v>
      </c>
      <c r="D27" s="76">
        <f>(2*Table!$P$16*0.147)/Table!A27</f>
        <v>24.745290063198329</v>
      </c>
      <c r="E27" s="107">
        <f>(Table!A27/Table!$P$16*(Table!K$18/Table!K$19)^0.5)*0.217</f>
        <v>6.52080229694855E-3</v>
      </c>
      <c r="F27" s="66">
        <f>ROUND(Table!A27*Table!$P$9/Table!$P$16,2)</f>
        <v>0.83</v>
      </c>
      <c r="G27" s="66">
        <f>ROUND(Table!A27*Table!$Q$9/Table!$P$16,2)</f>
        <v>0.28999999999999998</v>
      </c>
      <c r="H27" s="66">
        <f>ROUND(ABS(Table!A27*Table!$R$9/Table!$P$16),2)</f>
        <v>0.36</v>
      </c>
      <c r="I27" s="66">
        <f>ROUND(($F27*(Table!$P$10/Table!$P$9)/(Table!$P$12-Table!$P$14)),2)</f>
        <v>1.78</v>
      </c>
      <c r="J27" s="66">
        <f>ROUND(($H27*(Table!$R$10/Table!$R$9)/(Table!$P$12-Table!$P$13)),2)</f>
        <v>2.96</v>
      </c>
      <c r="K27" s="5"/>
      <c r="L27" s="124"/>
      <c r="M27" s="30"/>
      <c r="AA27" s="20">
        <v>75</v>
      </c>
      <c r="AB27" s="12">
        <f>B18</f>
        <v>0</v>
      </c>
      <c r="AC27" s="12">
        <f t="shared" si="0"/>
        <v>0</v>
      </c>
    </row>
    <row r="28" spans="1:29" x14ac:dyDescent="0.2">
      <c r="A28" s="66">
        <v>4.0441150665283203</v>
      </c>
      <c r="B28" s="30">
        <v>0</v>
      </c>
      <c r="C28" s="30">
        <f>1-Table!B28</f>
        <v>1</v>
      </c>
      <c r="D28" s="76">
        <f>(2*Table!$P$16*0.147)/Table!A28</f>
        <v>22.66381736360562</v>
      </c>
      <c r="E28" s="107">
        <f>(Table!A28/Table!$P$16*(Table!K$18/Table!K$19)^0.5)*0.217</f>
        <v>7.1196807534232159E-3</v>
      </c>
      <c r="F28" s="66">
        <f>ROUND(Table!A28*Table!$P$9/Table!$P$16,2)</f>
        <v>0.91</v>
      </c>
      <c r="G28" s="66">
        <f>ROUND(Table!A28*Table!$Q$9/Table!$P$16,2)</f>
        <v>0.31</v>
      </c>
      <c r="H28" s="66">
        <f>ROUND(ABS(Table!A28*Table!$R$9/Table!$P$16),2)</f>
        <v>0.39</v>
      </c>
      <c r="I28" s="66">
        <f>ROUND(($F28*(Table!$P$10/Table!$P$9)/(Table!$P$12-Table!$P$14)),2)</f>
        <v>1.95</v>
      </c>
      <c r="J28" s="66">
        <f>ROUND(($H28*(Table!$R$10/Table!$R$9)/(Table!$P$12-Table!$P$13)),2)</f>
        <v>3.2</v>
      </c>
      <c r="K28" s="5"/>
      <c r="L28" s="124"/>
      <c r="M28" s="30"/>
      <c r="AA28" s="63">
        <v>100</v>
      </c>
      <c r="AB28" s="12">
        <f>B17</f>
        <v>0</v>
      </c>
      <c r="AC28" s="12">
        <f t="shared" si="0"/>
        <v>0</v>
      </c>
    </row>
    <row r="29" spans="1:29" x14ac:dyDescent="0.2">
      <c r="A29" s="66">
        <v>4.420710563659668</v>
      </c>
      <c r="B29" s="30">
        <v>0</v>
      </c>
      <c r="C29" s="30">
        <f>1-Table!B29</f>
        <v>1</v>
      </c>
      <c r="D29" s="76">
        <f>(2*Table!$P$16*0.147)/Table!A29</f>
        <v>20.733111554203933</v>
      </c>
      <c r="E29" s="107">
        <f>(Table!A29/Table!$P$16*(Table!K$18/Table!K$19)^0.5)*0.217</f>
        <v>7.7826786327228328E-3</v>
      </c>
      <c r="F29" s="66">
        <f>ROUND(Table!A29*Table!$P$9/Table!$P$16,2)</f>
        <v>0.99</v>
      </c>
      <c r="G29" s="66">
        <f>ROUND(Table!A29*Table!$Q$9/Table!$P$16,2)</f>
        <v>0.34</v>
      </c>
      <c r="H29" s="66">
        <f>ROUND(ABS(Table!A29*Table!$R$9/Table!$P$16),2)</f>
        <v>0.43</v>
      </c>
      <c r="I29" s="66">
        <f>ROUND(($F29*(Table!$P$10/Table!$P$9)/(Table!$P$12-Table!$P$14)),2)</f>
        <v>2.12</v>
      </c>
      <c r="J29" s="66">
        <f>ROUND(($H29*(Table!$R$10/Table!$R$9)/(Table!$P$12-Table!$P$13)),2)</f>
        <v>3.53</v>
      </c>
      <c r="M29" s="30"/>
      <c r="AA29" s="34"/>
      <c r="AB29" s="115"/>
      <c r="AC29" s="115"/>
    </row>
    <row r="30" spans="1:29" x14ac:dyDescent="0.2">
      <c r="A30" s="66">
        <v>4.835777759552002</v>
      </c>
      <c r="B30" s="30">
        <v>0</v>
      </c>
      <c r="C30" s="30">
        <f>1-Table!B30</f>
        <v>1</v>
      </c>
      <c r="D30" s="76">
        <f>(2*Table!$P$16*0.147)/Table!A30</f>
        <v>18.953535464726315</v>
      </c>
      <c r="E30" s="107">
        <f>(Table!A30/Table!$P$16*(Table!K$18/Table!K$19)^0.5)*0.217</f>
        <v>8.5134060916002181E-3</v>
      </c>
      <c r="F30" s="66">
        <f>ROUND(Table!A30*Table!$P$9/Table!$P$16,2)</f>
        <v>1.0900000000000001</v>
      </c>
      <c r="G30" s="66">
        <f>ROUND(Table!A30*Table!$Q$9/Table!$P$16,2)</f>
        <v>0.37</v>
      </c>
      <c r="H30" s="66">
        <f>ROUND(ABS(Table!A30*Table!$R$9/Table!$P$16),2)</f>
        <v>0.47</v>
      </c>
      <c r="I30" s="66">
        <f>ROUND(($F30*(Table!$P$10/Table!$P$9)/(Table!$P$12-Table!$P$14)),2)</f>
        <v>2.34</v>
      </c>
      <c r="J30" s="66">
        <f>ROUND(($H30*(Table!$R$10/Table!$R$9)/(Table!$P$12-Table!$P$13)),2)</f>
        <v>3.86</v>
      </c>
      <c r="M30" s="30"/>
      <c r="AA30" s="26"/>
      <c r="AB30" s="26"/>
      <c r="AC30" s="26"/>
    </row>
    <row r="31" spans="1:29" x14ac:dyDescent="0.2">
      <c r="A31" s="66">
        <v>5.2756175994873047</v>
      </c>
      <c r="B31" s="30">
        <v>0</v>
      </c>
      <c r="C31" s="30">
        <f>1-Table!B31</f>
        <v>1</v>
      </c>
      <c r="D31" s="76">
        <f>(2*Table!$P$16*0.147)/Table!A31</f>
        <v>17.373337535705936</v>
      </c>
      <c r="E31" s="107">
        <f>(Table!A31/Table!$P$16*(Table!K$18/Table!K$19)^0.5)*0.217</f>
        <v>9.2877458894201625E-3</v>
      </c>
      <c r="F31" s="66">
        <f>ROUND(Table!A31*Table!$P$9/Table!$P$16,2)</f>
        <v>1.18</v>
      </c>
      <c r="G31" s="66">
        <f>ROUND(Table!A31*Table!$Q$9/Table!$P$16,2)</f>
        <v>0.41</v>
      </c>
      <c r="H31" s="66">
        <f>ROUND(ABS(Table!A31*Table!$R$9/Table!$P$16),2)</f>
        <v>0.51</v>
      </c>
      <c r="I31" s="66">
        <f>ROUND(($F31*(Table!$P$10/Table!$P$9)/(Table!$P$12-Table!$P$14)),2)</f>
        <v>2.5299999999999998</v>
      </c>
      <c r="J31" s="66">
        <f>ROUND(($H31*(Table!$R$10/Table!$R$9)/(Table!$P$12-Table!$P$13)),2)</f>
        <v>4.1900000000000004</v>
      </c>
      <c r="M31" s="30"/>
      <c r="AA31" s="26"/>
      <c r="AB31" s="26"/>
      <c r="AC31" s="26"/>
    </row>
    <row r="32" spans="1:29" x14ac:dyDescent="0.2">
      <c r="A32" s="66">
        <v>5.7682843208312988</v>
      </c>
      <c r="B32" s="30">
        <v>0</v>
      </c>
      <c r="C32" s="30">
        <f>1-Table!B32</f>
        <v>1</v>
      </c>
      <c r="D32" s="76">
        <f>(2*Table!$P$16*0.147)/Table!A32</f>
        <v>15.889488133274735</v>
      </c>
      <c r="E32" s="107">
        <f>(Table!A32/Table!$P$16*(Table!K$18/Table!K$19)^0.5)*0.217</f>
        <v>1.0155087623298194E-2</v>
      </c>
      <c r="F32" s="66">
        <f>ROUND(Table!A32*Table!$P$9/Table!$P$16,2)</f>
        <v>1.3</v>
      </c>
      <c r="G32" s="66">
        <f>ROUND(Table!A32*Table!$Q$9/Table!$P$16,2)</f>
        <v>0.44</v>
      </c>
      <c r="H32" s="66">
        <f>ROUND(ABS(Table!A32*Table!$R$9/Table!$P$16),2)</f>
        <v>0.56000000000000005</v>
      </c>
      <c r="I32" s="66">
        <f>ROUND(($F32*(Table!$P$10/Table!$P$9)/(Table!$P$12-Table!$P$14)),2)</f>
        <v>2.79</v>
      </c>
      <c r="J32" s="66">
        <f>ROUND(($H32*(Table!$R$10/Table!$R$9)/(Table!$P$12-Table!$P$13)),2)</f>
        <v>4.5999999999999996</v>
      </c>
      <c r="M32" s="30"/>
      <c r="AA32" s="26"/>
      <c r="AB32" s="26"/>
      <c r="AC32" s="26"/>
    </row>
    <row r="33" spans="1:13" x14ac:dyDescent="0.2">
      <c r="A33" s="66">
        <v>6.3048362731933594</v>
      </c>
      <c r="B33" s="30">
        <v>0</v>
      </c>
      <c r="C33" s="30">
        <f>1-Table!B33</f>
        <v>1</v>
      </c>
      <c r="D33" s="76">
        <f>(2*Table!$P$16*0.147)/Table!A33</f>
        <v>14.537266519496933</v>
      </c>
      <c r="E33" s="107">
        <f>(Table!A33/Table!$P$16*(Table!K$18/Table!K$19)^0.5)*0.217</f>
        <v>1.1099689481949851E-2</v>
      </c>
      <c r="F33" s="66">
        <f>ROUND(Table!A33*Table!$P$9/Table!$P$16,2)</f>
        <v>1.42</v>
      </c>
      <c r="G33" s="66">
        <f>ROUND(Table!A33*Table!$Q$9/Table!$P$16,2)</f>
        <v>0.49</v>
      </c>
      <c r="H33" s="66">
        <f>ROUND(ABS(Table!A33*Table!$R$9/Table!$P$16),2)</f>
        <v>0.61</v>
      </c>
      <c r="I33" s="66">
        <f>ROUND(($F33*(Table!$P$10/Table!$P$9)/(Table!$P$12-Table!$P$14)),2)</f>
        <v>3.05</v>
      </c>
      <c r="J33" s="66">
        <f>ROUND(($H33*(Table!$R$10/Table!$R$9)/(Table!$P$12-Table!$P$13)),2)</f>
        <v>5.01</v>
      </c>
      <c r="M33" s="30"/>
    </row>
    <row r="34" spans="1:13" x14ac:dyDescent="0.2">
      <c r="A34" s="66">
        <v>6.9050431251525879</v>
      </c>
      <c r="B34" s="30">
        <v>0</v>
      </c>
      <c r="C34" s="30">
        <f>1-Table!B34</f>
        <v>1</v>
      </c>
      <c r="D34" s="76">
        <f>(2*Table!$P$16*0.147)/Table!A34</f>
        <v>13.273644147324314</v>
      </c>
      <c r="E34" s="107">
        <f>(Table!A34/Table!$P$16*(Table!K$18/Table!K$19)^0.5)*0.217</f>
        <v>1.2156356045998747E-2</v>
      </c>
      <c r="F34" s="66">
        <f>ROUND(Table!A34*Table!$P$9/Table!$P$16,2)</f>
        <v>1.55</v>
      </c>
      <c r="G34" s="66">
        <f>ROUND(Table!A34*Table!$Q$9/Table!$P$16,2)</f>
        <v>0.53</v>
      </c>
      <c r="H34" s="66">
        <f>ROUND(ABS(Table!A34*Table!$R$9/Table!$P$16),2)</f>
        <v>0.67</v>
      </c>
      <c r="I34" s="66">
        <f>ROUND(($F34*(Table!$P$10/Table!$P$9)/(Table!$P$12-Table!$P$14)),2)</f>
        <v>3.32</v>
      </c>
      <c r="J34" s="66">
        <f>ROUND(($H34*(Table!$R$10/Table!$R$9)/(Table!$P$12-Table!$P$13)),2)</f>
        <v>5.5</v>
      </c>
      <c r="M34" s="30"/>
    </row>
    <row r="35" spans="1:13" x14ac:dyDescent="0.2">
      <c r="A35" s="66">
        <v>7.5520882606506348</v>
      </c>
      <c r="B35" s="30">
        <v>0</v>
      </c>
      <c r="C35" s="30">
        <f>1-Table!B35</f>
        <v>1</v>
      </c>
      <c r="D35" s="76">
        <f>(2*Table!$P$16*0.147)/Table!A35</f>
        <v>12.136389578861634</v>
      </c>
      <c r="E35" s="107">
        <f>(Table!A35/Table!$P$16*(Table!K$18/Table!K$19)^0.5)*0.217</f>
        <v>1.3295481595597966E-2</v>
      </c>
      <c r="F35" s="66">
        <f>ROUND(Table!A35*Table!$P$9/Table!$P$16,2)</f>
        <v>1.7</v>
      </c>
      <c r="G35" s="66">
        <f>ROUND(Table!A35*Table!$Q$9/Table!$P$16,2)</f>
        <v>0.57999999999999996</v>
      </c>
      <c r="H35" s="66">
        <f>ROUND(ABS(Table!A35*Table!$R$9/Table!$P$16),2)</f>
        <v>0.73</v>
      </c>
      <c r="I35" s="66">
        <f>ROUND(($F35*(Table!$P$10/Table!$P$9)/(Table!$P$12-Table!$P$14)),2)</f>
        <v>3.65</v>
      </c>
      <c r="J35" s="66">
        <f>ROUND(($H35*(Table!$R$10/Table!$R$9)/(Table!$P$12-Table!$P$13)),2)</f>
        <v>5.99</v>
      </c>
      <c r="M35" s="30"/>
    </row>
    <row r="36" spans="1:13" x14ac:dyDescent="0.2">
      <c r="A36" s="66">
        <v>8.2457265853881836</v>
      </c>
      <c r="B36" s="30">
        <v>0</v>
      </c>
      <c r="C36" s="30">
        <f>1-Table!B36</f>
        <v>1</v>
      </c>
      <c r="D36" s="76">
        <f>(2*Table!$P$16*0.147)/Table!A36</f>
        <v>11.115465000697546</v>
      </c>
      <c r="E36" s="107">
        <f>(Table!A36/Table!$P$16*(Table!K$18/Table!K$19)^0.5)*0.217</f>
        <v>1.4516634641253046E-2</v>
      </c>
      <c r="F36" s="66">
        <f>ROUND(Table!A36*Table!$P$9/Table!$P$16,2)</f>
        <v>1.85</v>
      </c>
      <c r="G36" s="66">
        <f>ROUND(Table!A36*Table!$Q$9/Table!$P$16,2)</f>
        <v>0.63</v>
      </c>
      <c r="H36" s="66">
        <f>ROUND(ABS(Table!A36*Table!$R$9/Table!$P$16),2)</f>
        <v>0.8</v>
      </c>
      <c r="I36" s="66">
        <f>ROUND(($F36*(Table!$P$10/Table!$P$9)/(Table!$P$12-Table!$P$14)),2)</f>
        <v>3.97</v>
      </c>
      <c r="J36" s="66">
        <f>ROUND(($H36*(Table!$R$10/Table!$R$9)/(Table!$P$12-Table!$P$13)),2)</f>
        <v>6.57</v>
      </c>
      <c r="M36" s="30"/>
    </row>
    <row r="37" spans="1:13" x14ac:dyDescent="0.2">
      <c r="A37" s="66">
        <v>9.0223779678344727</v>
      </c>
      <c r="B37" s="30">
        <v>0</v>
      </c>
      <c r="C37" s="30">
        <f>1-Table!B37</f>
        <v>1</v>
      </c>
      <c r="D37" s="76">
        <f>(2*Table!$P$16*0.147)/Table!A37</f>
        <v>10.158639506343187</v>
      </c>
      <c r="E37" s="107">
        <f>(Table!A37/Table!$P$16*(Table!K$18/Table!K$19)^0.5)*0.217</f>
        <v>1.5883932507104622E-2</v>
      </c>
      <c r="F37" s="66">
        <f>ROUND(Table!A37*Table!$P$9/Table!$P$16,2)</f>
        <v>2.0299999999999998</v>
      </c>
      <c r="G37" s="66">
        <f>ROUND(Table!A37*Table!$Q$9/Table!$P$16,2)</f>
        <v>0.69</v>
      </c>
      <c r="H37" s="66">
        <f>ROUND(ABS(Table!A37*Table!$R$9/Table!$P$16),2)</f>
        <v>0.88</v>
      </c>
      <c r="I37" s="66">
        <f>ROUND(($F37*(Table!$P$10/Table!$P$9)/(Table!$P$12-Table!$P$14)),2)</f>
        <v>4.3499999999999996</v>
      </c>
      <c r="J37" s="66">
        <f>ROUND(($H37*(Table!$R$10/Table!$R$9)/(Table!$P$12-Table!$P$13)),2)</f>
        <v>7.22</v>
      </c>
      <c r="M37" s="30"/>
    </row>
    <row r="38" spans="1:13" x14ac:dyDescent="0.2">
      <c r="A38" s="66">
        <v>9.8756437301635742</v>
      </c>
      <c r="B38" s="30">
        <v>0</v>
      </c>
      <c r="C38" s="30">
        <f>1-Table!B38</f>
        <v>1</v>
      </c>
      <c r="D38" s="76">
        <f>(2*Table!$P$16*0.147)/Table!A38</f>
        <v>9.2809226182651603</v>
      </c>
      <c r="E38" s="107">
        <f>(Table!A38/Table!$P$16*(Table!K$18/Table!K$19)^0.5)*0.217</f>
        <v>1.7386110295241737E-2</v>
      </c>
      <c r="F38" s="66">
        <f>ROUND(Table!A38*Table!$P$9/Table!$P$16,2)</f>
        <v>2.2200000000000002</v>
      </c>
      <c r="G38" s="66">
        <f>ROUND(Table!A38*Table!$Q$9/Table!$P$16,2)</f>
        <v>0.76</v>
      </c>
      <c r="H38" s="66">
        <f>ROUND(ABS(Table!A38*Table!$R$9/Table!$P$16),2)</f>
        <v>0.96</v>
      </c>
      <c r="I38" s="66">
        <f>ROUND(($F38*(Table!$P$10/Table!$P$9)/(Table!$P$12-Table!$P$14)),2)</f>
        <v>4.76</v>
      </c>
      <c r="J38" s="66">
        <f>ROUND(($H38*(Table!$R$10/Table!$R$9)/(Table!$P$12-Table!$P$13)),2)</f>
        <v>7.88</v>
      </c>
      <c r="M38" s="30"/>
    </row>
    <row r="39" spans="1:13" x14ac:dyDescent="0.2">
      <c r="A39" s="66">
        <v>10.786002159118652</v>
      </c>
      <c r="B39" s="30">
        <v>0</v>
      </c>
      <c r="C39" s="30">
        <f>1-Table!B39</f>
        <v>1</v>
      </c>
      <c r="D39" s="76">
        <f>(2*Table!$P$16*0.147)/Table!A39</f>
        <v>8.4975956719716592</v>
      </c>
      <c r="E39" s="107">
        <f>(Table!A39/Table!$P$16*(Table!K$18/Table!K$19)^0.5)*0.217</f>
        <v>1.8988799951377582E-2</v>
      </c>
      <c r="F39" s="66">
        <f>ROUND(Table!A39*Table!$P$9/Table!$P$16,2)</f>
        <v>2.42</v>
      </c>
      <c r="G39" s="66">
        <f>ROUND(Table!A39*Table!$Q$9/Table!$P$16,2)</f>
        <v>0.83</v>
      </c>
      <c r="H39" s="66">
        <f>ROUND(ABS(Table!A39*Table!$R$9/Table!$P$16),2)</f>
        <v>1.05</v>
      </c>
      <c r="I39" s="66">
        <f>ROUND(($F39*(Table!$P$10/Table!$P$9)/(Table!$P$12-Table!$P$14)),2)</f>
        <v>5.19</v>
      </c>
      <c r="J39" s="66">
        <f>ROUND(($H39*(Table!$R$10/Table!$R$9)/(Table!$P$12-Table!$P$13)),2)</f>
        <v>8.6199999999999992</v>
      </c>
      <c r="M39" s="30"/>
    </row>
    <row r="40" spans="1:13" x14ac:dyDescent="0.2">
      <c r="A40" s="66">
        <v>11.88691520690918</v>
      </c>
      <c r="B40" s="30">
        <v>0</v>
      </c>
      <c r="C40" s="30">
        <f>1-Table!B40</f>
        <v>1</v>
      </c>
      <c r="D40" s="76">
        <f>(2*Table!$P$16*0.147)/Table!A40</f>
        <v>7.7105862765749196</v>
      </c>
      <c r="E40" s="107">
        <f>(Table!A40/Table!$P$16*(Table!K$18/Table!K$19)^0.5)*0.217</f>
        <v>2.0926961776301961E-2</v>
      </c>
      <c r="F40" s="66">
        <f>ROUND(Table!A40*Table!$P$9/Table!$P$16,2)</f>
        <v>2.67</v>
      </c>
      <c r="G40" s="66">
        <f>ROUND(Table!A40*Table!$Q$9/Table!$P$16,2)</f>
        <v>0.92</v>
      </c>
      <c r="H40" s="66">
        <f>ROUND(ABS(Table!A40*Table!$R$9/Table!$P$16),2)</f>
        <v>1.1599999999999999</v>
      </c>
      <c r="I40" s="66">
        <f>ROUND(($F40*(Table!$P$10/Table!$P$9)/(Table!$P$12-Table!$P$14)),2)</f>
        <v>5.73</v>
      </c>
      <c r="J40" s="66">
        <f>ROUND(($H40*(Table!$R$10/Table!$R$9)/(Table!$P$12-Table!$P$13)),2)</f>
        <v>9.52</v>
      </c>
      <c r="M40" s="30"/>
    </row>
    <row r="41" spans="1:13" x14ac:dyDescent="0.2">
      <c r="A41" s="66">
        <v>12.87938404083252</v>
      </c>
      <c r="B41" s="30">
        <v>0</v>
      </c>
      <c r="C41" s="30">
        <f>1-Table!B41</f>
        <v>1</v>
      </c>
      <c r="D41" s="76">
        <f>(2*Table!$P$16*0.147)/Table!A41</f>
        <v>7.116418376424086</v>
      </c>
      <c r="E41" s="107">
        <f>(Table!A41/Table!$P$16*(Table!K$18/Table!K$19)^0.5)*0.217</f>
        <v>2.2674207128873559E-2</v>
      </c>
      <c r="F41" s="66">
        <f>ROUND(Table!A41*Table!$P$9/Table!$P$16,2)</f>
        <v>2.89</v>
      </c>
      <c r="G41" s="66">
        <f>ROUND(Table!A41*Table!$Q$9/Table!$P$16,2)</f>
        <v>0.99</v>
      </c>
      <c r="H41" s="66">
        <f>ROUND(ABS(Table!A41*Table!$R$9/Table!$P$16),2)</f>
        <v>1.25</v>
      </c>
      <c r="I41" s="66">
        <f>ROUND(($F41*(Table!$P$10/Table!$P$9)/(Table!$P$12-Table!$P$14)),2)</f>
        <v>6.2</v>
      </c>
      <c r="J41" s="66">
        <f>ROUND(($H41*(Table!$R$10/Table!$R$9)/(Table!$P$12-Table!$P$13)),2)</f>
        <v>10.26</v>
      </c>
      <c r="M41" s="30"/>
    </row>
    <row r="42" spans="1:13" x14ac:dyDescent="0.2">
      <c r="A42" s="66">
        <v>14.18340015411377</v>
      </c>
      <c r="B42" s="30">
        <v>0</v>
      </c>
      <c r="C42" s="30">
        <f>1-Table!B42</f>
        <v>1</v>
      </c>
      <c r="D42" s="76">
        <f>(2*Table!$P$16*0.147)/Table!A42</f>
        <v>6.4621377292679636</v>
      </c>
      <c r="E42" s="107">
        <f>(Table!A42/Table!$P$16*(Table!K$18/Table!K$19)^0.5)*0.217</f>
        <v>2.4969932713124129E-2</v>
      </c>
      <c r="F42" s="66">
        <f>ROUND(Table!A42*Table!$P$9/Table!$P$16,2)</f>
        <v>3.18</v>
      </c>
      <c r="G42" s="66">
        <f>ROUND(Table!A42*Table!$Q$9/Table!$P$16,2)</f>
        <v>1.0900000000000001</v>
      </c>
      <c r="H42" s="66">
        <f>ROUND(ABS(Table!A42*Table!$R$9/Table!$P$16),2)</f>
        <v>1.38</v>
      </c>
      <c r="I42" s="66">
        <f>ROUND(($F42*(Table!$P$10/Table!$P$9)/(Table!$P$12-Table!$P$14)),2)</f>
        <v>6.82</v>
      </c>
      <c r="J42" s="66">
        <f>ROUND(($H42*(Table!$R$10/Table!$R$9)/(Table!$P$12-Table!$P$13)),2)</f>
        <v>11.33</v>
      </c>
      <c r="M42" s="30"/>
    </row>
    <row r="43" spans="1:13" x14ac:dyDescent="0.2">
      <c r="A43" s="66">
        <v>15.473307609558105</v>
      </c>
      <c r="B43" s="30">
        <v>0</v>
      </c>
      <c r="C43" s="30">
        <f>1-Table!B43</f>
        <v>1</v>
      </c>
      <c r="D43" s="76">
        <f>(2*Table!$P$16*0.147)/Table!A43</f>
        <v>5.9234319886839737</v>
      </c>
      <c r="E43" s="107">
        <f>(Table!A43/Table!$P$16*(Table!K$18/Table!K$19)^0.5)*0.217</f>
        <v>2.724081994881002E-2</v>
      </c>
      <c r="F43" s="66">
        <f>ROUND(Table!A43*Table!$P$9/Table!$P$16,2)</f>
        <v>3.47</v>
      </c>
      <c r="G43" s="66">
        <f>ROUND(Table!A43*Table!$Q$9/Table!$P$16,2)</f>
        <v>1.19</v>
      </c>
      <c r="H43" s="66">
        <f>ROUND(ABS(Table!A43*Table!$R$9/Table!$P$16),2)</f>
        <v>1.5</v>
      </c>
      <c r="I43" s="66">
        <f>ROUND(($F43*(Table!$P$10/Table!$P$9)/(Table!$P$12-Table!$P$14)),2)</f>
        <v>7.44</v>
      </c>
      <c r="J43" s="66">
        <f>ROUND(($H43*(Table!$R$10/Table!$R$9)/(Table!$P$12-Table!$P$13)),2)</f>
        <v>12.32</v>
      </c>
      <c r="M43" s="30"/>
    </row>
    <row r="44" spans="1:13" x14ac:dyDescent="0.2">
      <c r="A44" s="66">
        <v>16.871246337890625</v>
      </c>
      <c r="B44" s="30">
        <v>0</v>
      </c>
      <c r="C44" s="30">
        <f>1-Table!B44</f>
        <v>1</v>
      </c>
      <c r="D44" s="76">
        <f>(2*Table!$P$16*0.147)/Table!A44</f>
        <v>5.4326208882006686</v>
      </c>
      <c r="E44" s="107">
        <f>(Table!A44/Table!$P$16*(Table!K$18/Table!K$19)^0.5)*0.217</f>
        <v>2.9701896672603152E-2</v>
      </c>
      <c r="F44" s="66">
        <f>ROUND(Table!A44*Table!$P$9/Table!$P$16,2)</f>
        <v>3.79</v>
      </c>
      <c r="G44" s="66">
        <f>ROUND(Table!A44*Table!$Q$9/Table!$P$16,2)</f>
        <v>1.3</v>
      </c>
      <c r="H44" s="66">
        <f>ROUND(ABS(Table!A44*Table!$R$9/Table!$P$16),2)</f>
        <v>1.64</v>
      </c>
      <c r="I44" s="66">
        <f>ROUND(($F44*(Table!$P$10/Table!$P$9)/(Table!$P$12-Table!$P$14)),2)</f>
        <v>8.1300000000000008</v>
      </c>
      <c r="J44" s="66">
        <f>ROUND(($H44*(Table!$R$10/Table!$R$9)/(Table!$P$12-Table!$P$13)),2)</f>
        <v>13.46</v>
      </c>
      <c r="M44" s="30"/>
    </row>
    <row r="45" spans="1:13" x14ac:dyDescent="0.2">
      <c r="A45" s="66">
        <v>18.465974807739258</v>
      </c>
      <c r="B45" s="30">
        <v>0</v>
      </c>
      <c r="C45" s="30">
        <f>1-Table!B45</f>
        <v>1</v>
      </c>
      <c r="D45" s="76">
        <f>(2*Table!$P$16*0.147)/Table!A45</f>
        <v>4.9634577226212917</v>
      </c>
      <c r="E45" s="107">
        <f>(Table!A45/Table!$P$16*(Table!K$18/Table!K$19)^0.5)*0.217</f>
        <v>3.2509422523608229E-2</v>
      </c>
      <c r="F45" s="66">
        <f>ROUND(Table!A45*Table!$P$9/Table!$P$16,2)</f>
        <v>4.1500000000000004</v>
      </c>
      <c r="G45" s="66">
        <f>ROUND(Table!A45*Table!$Q$9/Table!$P$16,2)</f>
        <v>1.42</v>
      </c>
      <c r="H45" s="66">
        <f>ROUND(ABS(Table!A45*Table!$R$9/Table!$P$16),2)</f>
        <v>1.8</v>
      </c>
      <c r="I45" s="66">
        <f>ROUND(($F45*(Table!$P$10/Table!$P$9)/(Table!$P$12-Table!$P$14)),2)</f>
        <v>8.9</v>
      </c>
      <c r="J45" s="66">
        <f>ROUND(($H45*(Table!$R$10/Table!$R$9)/(Table!$P$12-Table!$P$13)),2)</f>
        <v>14.78</v>
      </c>
      <c r="M45" s="30"/>
    </row>
    <row r="46" spans="1:13" x14ac:dyDescent="0.2">
      <c r="A46" s="66">
        <v>20.259786605834961</v>
      </c>
      <c r="B46" s="30">
        <v>0</v>
      </c>
      <c r="C46" s="30">
        <f>1-Table!B46</f>
        <v>1</v>
      </c>
      <c r="D46" s="76">
        <f>(2*Table!$P$16*0.147)/Table!A46</f>
        <v>4.5239906544132271</v>
      </c>
      <c r="E46" s="107">
        <f>(Table!A46/Table!$P$16*(Table!K$18/Table!K$19)^0.5)*0.217</f>
        <v>3.5667435370440766E-2</v>
      </c>
      <c r="F46" s="66">
        <f>ROUND(Table!A46*Table!$P$9/Table!$P$16,2)</f>
        <v>4.55</v>
      </c>
      <c r="G46" s="66">
        <f>ROUND(Table!A46*Table!$Q$9/Table!$P$16,2)</f>
        <v>1.56</v>
      </c>
      <c r="H46" s="66">
        <f>ROUND(ABS(Table!A46*Table!$R$9/Table!$P$16),2)</f>
        <v>1.97</v>
      </c>
      <c r="I46" s="66">
        <f>ROUND(($F46*(Table!$P$10/Table!$P$9)/(Table!$P$12-Table!$P$14)),2)</f>
        <v>9.76</v>
      </c>
      <c r="J46" s="66">
        <f>ROUND(($H46*(Table!$R$10/Table!$R$9)/(Table!$P$12-Table!$P$13)),2)</f>
        <v>16.170000000000002</v>
      </c>
      <c r="M46" s="30"/>
    </row>
    <row r="47" spans="1:13" x14ac:dyDescent="0.2">
      <c r="A47" s="66">
        <v>22.160892486572266</v>
      </c>
      <c r="B47" s="30">
        <v>0</v>
      </c>
      <c r="C47" s="30">
        <f>1-Table!B47</f>
        <v>1</v>
      </c>
      <c r="D47" s="76">
        <f>(2*Table!$P$16*0.147)/Table!A47</f>
        <v>4.135893232672796</v>
      </c>
      <c r="E47" s="107">
        <f>(Table!A47/Table!$P$16*(Table!K$18/Table!K$19)^0.5)*0.217</f>
        <v>3.9014339879002262E-2</v>
      </c>
      <c r="F47" s="66">
        <f>ROUND(Table!A47*Table!$P$9/Table!$P$16,2)</f>
        <v>4.9800000000000004</v>
      </c>
      <c r="G47" s="66">
        <f>ROUND(Table!A47*Table!$Q$9/Table!$P$16,2)</f>
        <v>1.71</v>
      </c>
      <c r="H47" s="66">
        <f>ROUND(ABS(Table!A47*Table!$R$9/Table!$P$16),2)</f>
        <v>2.15</v>
      </c>
      <c r="I47" s="66">
        <f>ROUND(($F47*(Table!$P$10/Table!$P$9)/(Table!$P$12-Table!$P$14)),2)</f>
        <v>10.68</v>
      </c>
      <c r="J47" s="66">
        <f>ROUND(($H47*(Table!$R$10/Table!$R$9)/(Table!$P$12-Table!$P$13)),2)</f>
        <v>17.649999999999999</v>
      </c>
      <c r="M47" s="30"/>
    </row>
    <row r="48" spans="1:13" x14ac:dyDescent="0.2">
      <c r="A48" s="66">
        <v>24.256324768066406</v>
      </c>
      <c r="B48" s="30">
        <v>0</v>
      </c>
      <c r="C48" s="30">
        <f>1-Table!B48</f>
        <v>1</v>
      </c>
      <c r="D48" s="76">
        <f>(2*Table!$P$16*0.147)/Table!A48</f>
        <v>3.7786056272576007</v>
      </c>
      <c r="E48" s="107">
        <f>(Table!A48/Table!$P$16*(Table!K$18/Table!K$19)^0.5)*0.217</f>
        <v>4.270335679351419E-2</v>
      </c>
      <c r="F48" s="66">
        <f>ROUND(Table!A48*Table!$P$9/Table!$P$16,2)</f>
        <v>5.45</v>
      </c>
      <c r="G48" s="66">
        <f>ROUND(Table!A48*Table!$Q$9/Table!$P$16,2)</f>
        <v>1.87</v>
      </c>
      <c r="H48" s="66">
        <f>ROUND(ABS(Table!A48*Table!$R$9/Table!$P$16),2)</f>
        <v>2.36</v>
      </c>
      <c r="I48" s="66">
        <f>ROUND(($F48*(Table!$P$10/Table!$P$9)/(Table!$P$12-Table!$P$14)),2)</f>
        <v>11.69</v>
      </c>
      <c r="J48" s="66">
        <f>ROUND(($H48*(Table!$R$10/Table!$R$9)/(Table!$P$12-Table!$P$13)),2)</f>
        <v>19.38</v>
      </c>
      <c r="M48" s="30"/>
    </row>
    <row r="49" spans="1:13" x14ac:dyDescent="0.2">
      <c r="A49" s="66">
        <v>26.599403381347656</v>
      </c>
      <c r="B49" s="30">
        <v>0</v>
      </c>
      <c r="C49" s="30">
        <f>1-Table!B49</f>
        <v>1</v>
      </c>
      <c r="D49" s="76">
        <f>(2*Table!$P$16*0.147)/Table!A49</f>
        <v>3.4457571830154312</v>
      </c>
      <c r="E49" s="107">
        <f>(Table!A49/Table!$P$16*(Table!K$18/Table!K$19)^0.5)*0.217</f>
        <v>4.6828356065865939E-2</v>
      </c>
      <c r="F49" s="66">
        <f>ROUND(Table!A49*Table!$P$9/Table!$P$16,2)</f>
        <v>5.97</v>
      </c>
      <c r="G49" s="66">
        <f>ROUND(Table!A49*Table!$Q$9/Table!$P$16,2)</f>
        <v>2.0499999999999998</v>
      </c>
      <c r="H49" s="66">
        <f>ROUND(ABS(Table!A49*Table!$R$9/Table!$P$16),2)</f>
        <v>2.59</v>
      </c>
      <c r="I49" s="66">
        <f>ROUND(($F49*(Table!$P$10/Table!$P$9)/(Table!$P$12-Table!$P$14)),2)</f>
        <v>12.81</v>
      </c>
      <c r="J49" s="66">
        <f>ROUND(($H49*(Table!$R$10/Table!$R$9)/(Table!$P$12-Table!$P$13)),2)</f>
        <v>21.26</v>
      </c>
      <c r="M49" s="30"/>
    </row>
    <row r="50" spans="1:13" x14ac:dyDescent="0.2">
      <c r="A50" s="66">
        <v>28.96766471862793</v>
      </c>
      <c r="B50" s="30">
        <v>0</v>
      </c>
      <c r="C50" s="30">
        <f>1-Table!B50</f>
        <v>1</v>
      </c>
      <c r="D50" s="76">
        <f>(2*Table!$P$16*0.147)/Table!A50</f>
        <v>3.1640481259182751</v>
      </c>
      <c r="E50" s="107">
        <f>(Table!A50/Table!$P$16*(Table!K$18/Table!K$19)^0.5)*0.217</f>
        <v>5.0997689624563435E-2</v>
      </c>
      <c r="F50" s="66">
        <f>ROUND(Table!A50*Table!$P$9/Table!$P$16,2)</f>
        <v>6.5</v>
      </c>
      <c r="G50" s="66">
        <f>ROUND(Table!A50*Table!$Q$9/Table!$P$16,2)</f>
        <v>2.23</v>
      </c>
      <c r="H50" s="66">
        <f>ROUND(ABS(Table!A50*Table!$R$9/Table!$P$16),2)</f>
        <v>2.82</v>
      </c>
      <c r="I50" s="66">
        <f>ROUND(($F50*(Table!$P$10/Table!$P$9)/(Table!$P$12-Table!$P$14)),2)</f>
        <v>13.94</v>
      </c>
      <c r="J50" s="66">
        <f>ROUND(($H50*(Table!$R$10/Table!$R$9)/(Table!$P$12-Table!$P$13)),2)</f>
        <v>23.15</v>
      </c>
      <c r="M50" s="30"/>
    </row>
    <row r="51" spans="1:13" x14ac:dyDescent="0.2">
      <c r="A51" s="66">
        <v>29.789762496948242</v>
      </c>
      <c r="B51" s="30">
        <v>0</v>
      </c>
      <c r="C51" s="30">
        <f>1-Table!B51</f>
        <v>1</v>
      </c>
      <c r="D51" s="76">
        <f>(2*Table!$P$16*0.147)/Table!A51</f>
        <v>3.07673098349116</v>
      </c>
      <c r="E51" s="107">
        <f>(Table!A51/Table!$P$16*(Table!K$18/Table!K$19)^0.5)*0.217</f>
        <v>5.2444996052163108E-2</v>
      </c>
      <c r="F51" s="66">
        <f>ROUND(Table!A51*Table!$P$9/Table!$P$16,2)</f>
        <v>6.69</v>
      </c>
      <c r="G51" s="66">
        <f>ROUND(Table!A51*Table!$Q$9/Table!$P$16,2)</f>
        <v>2.29</v>
      </c>
      <c r="H51" s="66">
        <f>ROUND(ABS(Table!A51*Table!$R$9/Table!$P$16),2)</f>
        <v>2.9</v>
      </c>
      <c r="I51" s="66">
        <f>ROUND(($F51*(Table!$P$10/Table!$P$9)/(Table!$P$12-Table!$P$14)),2)</f>
        <v>14.35</v>
      </c>
      <c r="J51" s="66">
        <f>ROUND(($H51*(Table!$R$10/Table!$R$9)/(Table!$P$12-Table!$P$13)),2)</f>
        <v>23.81</v>
      </c>
      <c r="M51" s="30"/>
    </row>
    <row r="52" spans="1:13" x14ac:dyDescent="0.2">
      <c r="A52" s="66">
        <v>32.547290802001953</v>
      </c>
      <c r="B52" s="30">
        <v>0</v>
      </c>
      <c r="C52" s="30">
        <f>1-Table!B52</f>
        <v>1</v>
      </c>
      <c r="D52" s="76">
        <f>(2*Table!$P$16*0.147)/Table!A52</f>
        <v>2.8160588180066286</v>
      </c>
      <c r="E52" s="107">
        <f>(Table!A52/Table!$P$16*(Table!K$18/Table!K$19)^0.5)*0.217</f>
        <v>5.7299635664918837E-2</v>
      </c>
      <c r="F52" s="66">
        <f>ROUND(Table!A52*Table!$P$9/Table!$P$16,2)</f>
        <v>7.31</v>
      </c>
      <c r="G52" s="66">
        <f>ROUND(Table!A52*Table!$Q$9/Table!$P$16,2)</f>
        <v>2.5099999999999998</v>
      </c>
      <c r="H52" s="66">
        <f>ROUND(ABS(Table!A52*Table!$R$9/Table!$P$16),2)</f>
        <v>3.16</v>
      </c>
      <c r="I52" s="66">
        <f>ROUND(($F52*(Table!$P$10/Table!$P$9)/(Table!$P$12-Table!$P$14)),2)</f>
        <v>15.68</v>
      </c>
      <c r="J52" s="66">
        <f>ROUND(($H52*(Table!$R$10/Table!$R$9)/(Table!$P$12-Table!$P$13)),2)</f>
        <v>25.94</v>
      </c>
      <c r="M52" s="30"/>
    </row>
    <row r="53" spans="1:13" x14ac:dyDescent="0.2">
      <c r="A53" s="66">
        <v>36.365528106689453</v>
      </c>
      <c r="B53" s="30">
        <v>0</v>
      </c>
      <c r="C53" s="30">
        <f>1-Table!B53</f>
        <v>1</v>
      </c>
      <c r="D53" s="76">
        <f>(2*Table!$P$16*0.147)/Table!A53</f>
        <v>2.5203837270369145</v>
      </c>
      <c r="E53" s="107">
        <f>(Table!A53/Table!$P$16*(Table!K$18/Table!K$19)^0.5)*0.217</f>
        <v>6.4021657714979543E-2</v>
      </c>
      <c r="F53" s="66">
        <f>ROUND(Table!A53*Table!$P$9/Table!$P$16,2)</f>
        <v>8.17</v>
      </c>
      <c r="G53" s="66">
        <f>ROUND(Table!A53*Table!$Q$9/Table!$P$16,2)</f>
        <v>2.8</v>
      </c>
      <c r="H53" s="66">
        <f>ROUND(ABS(Table!A53*Table!$R$9/Table!$P$16),2)</f>
        <v>3.54</v>
      </c>
      <c r="I53" s="66">
        <f>ROUND(($F53*(Table!$P$10/Table!$P$9)/(Table!$P$12-Table!$P$14)),2)</f>
        <v>17.52</v>
      </c>
      <c r="J53" s="66">
        <f>ROUND(($H53*(Table!$R$10/Table!$R$9)/(Table!$P$12-Table!$P$13)),2)</f>
        <v>29.06</v>
      </c>
      <c r="M53" s="30"/>
    </row>
    <row r="54" spans="1:13" x14ac:dyDescent="0.2">
      <c r="A54" s="66">
        <v>40.300357818603516</v>
      </c>
      <c r="B54" s="30">
        <v>0</v>
      </c>
      <c r="C54" s="30">
        <f>1-Table!B54</f>
        <v>1</v>
      </c>
      <c r="D54" s="76">
        <f>(2*Table!$P$16*0.147)/Table!A54</f>
        <v>2.2742995404098787</v>
      </c>
      <c r="E54" s="107">
        <f>(Table!A54/Table!$P$16*(Table!K$18/Table!K$19)^0.5)*0.217</f>
        <v>7.0948941164399718E-2</v>
      </c>
      <c r="F54" s="66">
        <f>ROUND(Table!A54*Table!$P$9/Table!$P$16,2)</f>
        <v>9.0500000000000007</v>
      </c>
      <c r="G54" s="66">
        <f>ROUND(Table!A54*Table!$Q$9/Table!$P$16,2)</f>
        <v>3.1</v>
      </c>
      <c r="H54" s="66">
        <f>ROUND(ABS(Table!A54*Table!$R$9/Table!$P$16),2)</f>
        <v>3.92</v>
      </c>
      <c r="I54" s="66">
        <f>ROUND(($F54*(Table!$P$10/Table!$P$9)/(Table!$P$12-Table!$P$14)),2)</f>
        <v>19.41</v>
      </c>
      <c r="J54" s="66">
        <f>ROUND(($H54*(Table!$R$10/Table!$R$9)/(Table!$P$12-Table!$P$13)),2)</f>
        <v>32.18</v>
      </c>
      <c r="M54" s="30"/>
    </row>
    <row r="55" spans="1:13" x14ac:dyDescent="0.2">
      <c r="A55" s="66">
        <v>44.236320495605469</v>
      </c>
      <c r="B55" s="30">
        <v>0</v>
      </c>
      <c r="C55" s="30">
        <f>1-Table!B55</f>
        <v>1</v>
      </c>
      <c r="D55" s="76">
        <f>(2*Table!$P$16*0.147)/Table!A55</f>
        <v>2.0719418848208422</v>
      </c>
      <c r="E55" s="107">
        <f>(Table!A55/Table!$P$16*(Table!K$18/Table!K$19)^0.5)*0.217</f>
        <v>7.7878219203389637E-2</v>
      </c>
      <c r="F55" s="66">
        <f>ROUND(Table!A55*Table!$P$9/Table!$P$16,2)</f>
        <v>9.93</v>
      </c>
      <c r="G55" s="66">
        <f>ROUND(Table!A55*Table!$Q$9/Table!$P$16,2)</f>
        <v>3.41</v>
      </c>
      <c r="H55" s="66">
        <f>ROUND(ABS(Table!A55*Table!$R$9/Table!$P$16),2)</f>
        <v>4.3</v>
      </c>
      <c r="I55" s="66">
        <f>ROUND(($F55*(Table!$P$10/Table!$P$9)/(Table!$P$12-Table!$P$14)),2)</f>
        <v>21.3</v>
      </c>
      <c r="J55" s="66">
        <f>ROUND(($H55*(Table!$R$10/Table!$R$9)/(Table!$P$12-Table!$P$13)),2)</f>
        <v>35.299999999999997</v>
      </c>
      <c r="M55" s="30"/>
    </row>
    <row r="56" spans="1:13" x14ac:dyDescent="0.2">
      <c r="A56" s="66">
        <v>49.353641510009766</v>
      </c>
      <c r="B56" s="30">
        <v>0</v>
      </c>
      <c r="C56" s="30">
        <f>1-Table!B56</f>
        <v>1</v>
      </c>
      <c r="D56" s="76">
        <f>(2*Table!$P$16*0.147)/Table!A56</f>
        <v>1.8571088669640399</v>
      </c>
      <c r="E56" s="107">
        <f>(Table!A56/Table!$P$16*(Table!K$18/Table!K$19)^0.5)*0.217</f>
        <v>8.6887283321493231E-2</v>
      </c>
      <c r="F56" s="66">
        <f>ROUND(Table!A56*Table!$P$9/Table!$P$16,2)</f>
        <v>11.08</v>
      </c>
      <c r="G56" s="66">
        <f>ROUND(Table!A56*Table!$Q$9/Table!$P$16,2)</f>
        <v>3.8</v>
      </c>
      <c r="H56" s="66">
        <f>ROUND(ABS(Table!A56*Table!$R$9/Table!$P$16),2)</f>
        <v>4.8</v>
      </c>
      <c r="I56" s="66">
        <f>ROUND(($F56*(Table!$P$10/Table!$P$9)/(Table!$P$12-Table!$P$14)),2)</f>
        <v>23.77</v>
      </c>
      <c r="J56" s="66">
        <f>ROUND(($H56*(Table!$R$10/Table!$R$9)/(Table!$P$12-Table!$P$13)),2)</f>
        <v>39.409999999999997</v>
      </c>
      <c r="M56" s="30"/>
    </row>
    <row r="57" spans="1:13" x14ac:dyDescent="0.2">
      <c r="A57" s="66">
        <v>52.029392242431641</v>
      </c>
      <c r="B57" s="30">
        <v>0</v>
      </c>
      <c r="C57" s="30">
        <f>1-Table!B57</f>
        <v>1</v>
      </c>
      <c r="D57" s="76">
        <f>(2*Table!$P$16*0.147)/Table!A57</f>
        <v>1.7616020736535909</v>
      </c>
      <c r="E57" s="107">
        <f>(Table!A57/Table!$P$16*(Table!K$18/Table!K$19)^0.5)*0.217</f>
        <v>9.1597953190473008E-2</v>
      </c>
      <c r="F57" s="66">
        <f>ROUND(Table!A57*Table!$P$9/Table!$P$16,2)</f>
        <v>11.68</v>
      </c>
      <c r="G57" s="66">
        <f>ROUND(Table!A57*Table!$Q$9/Table!$P$16,2)</f>
        <v>4.01</v>
      </c>
      <c r="H57" s="66">
        <f>ROUND(ABS(Table!A57*Table!$R$9/Table!$P$16),2)</f>
        <v>5.0599999999999996</v>
      </c>
      <c r="I57" s="66">
        <f>ROUND(($F57*(Table!$P$10/Table!$P$9)/(Table!$P$12-Table!$P$14)),2)</f>
        <v>25.05</v>
      </c>
      <c r="J57" s="66">
        <f>ROUND(($H57*(Table!$R$10/Table!$R$9)/(Table!$P$12-Table!$P$13)),2)</f>
        <v>41.54</v>
      </c>
      <c r="M57" s="30"/>
    </row>
    <row r="58" spans="1:13" x14ac:dyDescent="0.2">
      <c r="A58" s="66">
        <v>58.829620361328125</v>
      </c>
      <c r="B58" s="30">
        <v>1.1361215650074557E-3</v>
      </c>
      <c r="C58" s="30">
        <f>1-Table!B58</f>
        <v>0.99886387843499258</v>
      </c>
      <c r="D58" s="76">
        <f>(2*Table!$P$16*0.147)/Table!A58</f>
        <v>1.5579751271938083</v>
      </c>
      <c r="E58" s="107">
        <f>(Table!A58/Table!$P$16*(Table!K$18/Table!K$19)^0.5)*0.217</f>
        <v>0.10356978199863723</v>
      </c>
      <c r="F58" s="66">
        <f>ROUND(Table!A58*Table!$P$9/Table!$P$16,2)</f>
        <v>13.21</v>
      </c>
      <c r="G58" s="66">
        <f>ROUND(Table!A58*Table!$Q$9/Table!$P$16,2)</f>
        <v>4.53</v>
      </c>
      <c r="H58" s="66">
        <f>ROUND(ABS(Table!A58*Table!$R$9/Table!$P$16),2)</f>
        <v>5.72</v>
      </c>
      <c r="I58" s="66">
        <f>ROUND(($F58*(Table!$P$10/Table!$P$9)/(Table!$P$12-Table!$P$14)),2)</f>
        <v>28.34</v>
      </c>
      <c r="J58" s="66">
        <f>ROUND(($H58*(Table!$R$10/Table!$R$9)/(Table!$P$12-Table!$P$13)),2)</f>
        <v>46.96</v>
      </c>
      <c r="M58" s="30"/>
    </row>
    <row r="59" spans="1:13" x14ac:dyDescent="0.2">
      <c r="A59" s="66">
        <v>63.844455718994141</v>
      </c>
      <c r="B59" s="30">
        <v>2.6272811190797413E-3</v>
      </c>
      <c r="C59" s="30">
        <f>1-Table!B59</f>
        <v>0.99737271888092027</v>
      </c>
      <c r="D59" s="76">
        <f>(2*Table!$P$16*0.147)/Table!A59</f>
        <v>1.4355997593372176</v>
      </c>
      <c r="E59" s="107">
        <f>(Table!A59/Table!$P$16*(Table!K$18/Table!K$19)^0.5)*0.217</f>
        <v>0.11239841970805113</v>
      </c>
      <c r="F59" s="66">
        <f>ROUND(Table!A59*Table!$P$9/Table!$P$16,2)</f>
        <v>14.34</v>
      </c>
      <c r="G59" s="66">
        <f>ROUND(Table!A59*Table!$Q$9/Table!$P$16,2)</f>
        <v>4.92</v>
      </c>
      <c r="H59" s="66">
        <f>ROUND(ABS(Table!A59*Table!$R$9/Table!$P$16),2)</f>
        <v>6.21</v>
      </c>
      <c r="I59" s="66">
        <f>ROUND(($F59*(Table!$P$10/Table!$P$9)/(Table!$P$12-Table!$P$14)),2)</f>
        <v>30.76</v>
      </c>
      <c r="J59" s="66">
        <f>ROUND(($H59*(Table!$R$10/Table!$R$9)/(Table!$P$12-Table!$P$13)),2)</f>
        <v>50.99</v>
      </c>
      <c r="M59" s="30"/>
    </row>
    <row r="60" spans="1:13" x14ac:dyDescent="0.2">
      <c r="A60" s="66">
        <v>70.829780578613281</v>
      </c>
      <c r="B60" s="30">
        <v>4.9705318469076189E-3</v>
      </c>
      <c r="C60" s="30">
        <f>1-Table!B60</f>
        <v>0.99502946815309234</v>
      </c>
      <c r="D60" s="76">
        <f>(2*Table!$P$16*0.147)/Table!A60</f>
        <v>1.2940190484350937</v>
      </c>
      <c r="E60" s="107">
        <f>(Table!A60/Table!$P$16*(Table!K$18/Table!K$19)^0.5)*0.217</f>
        <v>0.12469611206875164</v>
      </c>
      <c r="F60" s="66">
        <f>ROUND(Table!A60*Table!$P$9/Table!$P$16,2)</f>
        <v>15.9</v>
      </c>
      <c r="G60" s="66">
        <f>ROUND(Table!A60*Table!$Q$9/Table!$P$16,2)</f>
        <v>5.45</v>
      </c>
      <c r="H60" s="66">
        <f>ROUND(ABS(Table!A60*Table!$R$9/Table!$P$16),2)</f>
        <v>6.89</v>
      </c>
      <c r="I60" s="66">
        <f>ROUND(($F60*(Table!$P$10/Table!$P$9)/(Table!$P$12-Table!$P$14)),2)</f>
        <v>34.11</v>
      </c>
      <c r="J60" s="66">
        <f>ROUND(($H60*(Table!$R$10/Table!$R$9)/(Table!$P$12-Table!$P$13)),2)</f>
        <v>56.57</v>
      </c>
      <c r="M60" s="30"/>
    </row>
    <row r="61" spans="1:13" x14ac:dyDescent="0.2">
      <c r="A61" s="66">
        <v>75.756050109863281</v>
      </c>
      <c r="B61" s="30">
        <v>8.0948661506781219E-3</v>
      </c>
      <c r="C61" s="30">
        <f>1-Table!B61</f>
        <v>0.99190513384932189</v>
      </c>
      <c r="D61" s="76">
        <f>(2*Table!$P$16*0.147)/Table!A61</f>
        <v>1.209871490557958</v>
      </c>
      <c r="E61" s="107">
        <f>(Table!A61/Table!$P$16*(Table!K$18/Table!K$19)^0.5)*0.217</f>
        <v>0.13336882928644564</v>
      </c>
      <c r="F61" s="66">
        <f>ROUND(Table!A61*Table!$P$9/Table!$P$16,2)</f>
        <v>17.010000000000002</v>
      </c>
      <c r="G61" s="66">
        <f>ROUND(Table!A61*Table!$Q$9/Table!$P$16,2)</f>
        <v>5.83</v>
      </c>
      <c r="H61" s="66">
        <f>ROUND(ABS(Table!A61*Table!$R$9/Table!$P$16),2)</f>
        <v>7.37</v>
      </c>
      <c r="I61" s="66">
        <f>ROUND(($F61*(Table!$P$10/Table!$P$9)/(Table!$P$12-Table!$P$14)),2)</f>
        <v>36.49</v>
      </c>
      <c r="J61" s="66">
        <f>ROUND(($H61*(Table!$R$10/Table!$R$9)/(Table!$P$12-Table!$P$13)),2)</f>
        <v>60.51</v>
      </c>
      <c r="M61" s="30"/>
    </row>
    <row r="62" spans="1:13" x14ac:dyDescent="0.2">
      <c r="A62" s="66">
        <v>82.74456787109375</v>
      </c>
      <c r="B62" s="30">
        <v>1.2355322019456079E-2</v>
      </c>
      <c r="C62" s="30">
        <f>1-Table!B62</f>
        <v>0.98764467798054389</v>
      </c>
      <c r="D62" s="76">
        <f>(2*Table!$P$16*0.147)/Table!A62</f>
        <v>1.1076870376311763</v>
      </c>
      <c r="E62" s="107">
        <f>(Table!A62/Table!$P$16*(Table!K$18/Table!K$19)^0.5)*0.217</f>
        <v>0.14567214276320634</v>
      </c>
      <c r="F62" s="66">
        <f>ROUND(Table!A62*Table!$P$9/Table!$P$16,2)</f>
        <v>18.579999999999998</v>
      </c>
      <c r="G62" s="66">
        <f>ROUND(Table!A62*Table!$Q$9/Table!$P$16,2)</f>
        <v>6.37</v>
      </c>
      <c r="H62" s="66">
        <f>ROUND(ABS(Table!A62*Table!$R$9/Table!$P$16),2)</f>
        <v>8.0500000000000007</v>
      </c>
      <c r="I62" s="66">
        <f>ROUND(($F62*(Table!$P$10/Table!$P$9)/(Table!$P$12-Table!$P$14)),2)</f>
        <v>39.85</v>
      </c>
      <c r="J62" s="66">
        <f>ROUND(($H62*(Table!$R$10/Table!$R$9)/(Table!$P$12-Table!$P$13)),2)</f>
        <v>66.09</v>
      </c>
      <c r="M62" s="30"/>
    </row>
    <row r="63" spans="1:13" x14ac:dyDescent="0.2">
      <c r="A63" s="66">
        <v>92.042472839355469</v>
      </c>
      <c r="B63" s="30">
        <v>1.9882127387630476E-2</v>
      </c>
      <c r="C63" s="30">
        <f>1-Table!B63</f>
        <v>0.98011787261236949</v>
      </c>
      <c r="D63" s="76">
        <f>(2*Table!$P$16*0.147)/Table!A63</f>
        <v>0.99579120853447789</v>
      </c>
      <c r="E63" s="107">
        <f>(Table!A63/Table!$P$16*(Table!K$18/Table!K$19)^0.5)*0.217</f>
        <v>0.16204114165683053</v>
      </c>
      <c r="F63" s="66">
        <f>ROUND(Table!A63*Table!$P$9/Table!$P$16,2)</f>
        <v>20.67</v>
      </c>
      <c r="G63" s="66">
        <f>ROUND(Table!A63*Table!$Q$9/Table!$P$16,2)</f>
        <v>7.09</v>
      </c>
      <c r="H63" s="66">
        <f>ROUND(ABS(Table!A63*Table!$R$9/Table!$P$16),2)</f>
        <v>8.9499999999999993</v>
      </c>
      <c r="I63" s="66">
        <f>ROUND(($F63*(Table!$P$10/Table!$P$9)/(Table!$P$12-Table!$P$14)),2)</f>
        <v>44.34</v>
      </c>
      <c r="J63" s="66">
        <f>ROUND(($H63*(Table!$R$10/Table!$R$9)/(Table!$P$12-Table!$P$13)),2)</f>
        <v>73.48</v>
      </c>
      <c r="M63" s="30"/>
    </row>
    <row r="64" spans="1:13" x14ac:dyDescent="0.2">
      <c r="A64" s="66">
        <v>101.33615875244141</v>
      </c>
      <c r="B64" s="30">
        <v>3.124334303770503E-2</v>
      </c>
      <c r="C64" s="30">
        <f>1-Table!B64</f>
        <v>0.96875665696229496</v>
      </c>
      <c r="D64" s="76">
        <f>(2*Table!$P$16*0.147)/Table!A64</f>
        <v>0.90446575431294873</v>
      </c>
      <c r="E64" s="107">
        <f>(Table!A64/Table!$P$16*(Table!K$18/Table!K$19)^0.5)*0.217</f>
        <v>0.1784027128869391</v>
      </c>
      <c r="F64" s="66">
        <f>ROUND(Table!A64*Table!$P$9/Table!$P$16,2)</f>
        <v>22.75</v>
      </c>
      <c r="G64" s="66">
        <f>ROUND(Table!A64*Table!$Q$9/Table!$P$16,2)</f>
        <v>7.8</v>
      </c>
      <c r="H64" s="66">
        <f>ROUND(ABS(Table!A64*Table!$R$9/Table!$P$16),2)</f>
        <v>9.85</v>
      </c>
      <c r="I64" s="66">
        <f>ROUND(($F64*(Table!$P$10/Table!$P$9)/(Table!$P$12-Table!$P$14)),2)</f>
        <v>48.8</v>
      </c>
      <c r="J64" s="66">
        <f>ROUND(($H64*(Table!$R$10/Table!$R$9)/(Table!$P$12-Table!$P$13)),2)</f>
        <v>80.87</v>
      </c>
      <c r="M64" s="30"/>
    </row>
    <row r="65" spans="1:13" x14ac:dyDescent="0.2">
      <c r="A65" s="66">
        <v>110.55809020996094</v>
      </c>
      <c r="B65" s="30">
        <v>5.275864517503373E-2</v>
      </c>
      <c r="C65" s="30">
        <f>1-Table!B65</f>
        <v>0.9472413548249663</v>
      </c>
      <c r="D65" s="76">
        <f>(2*Table!$P$16*0.147)/Table!A65</f>
        <v>0.82902196565752362</v>
      </c>
      <c r="E65" s="107">
        <f>(Table!A65/Table!$P$16*(Table!K$18/Table!K$19)^0.5)*0.217</f>
        <v>0.19463796011096371</v>
      </c>
      <c r="F65" s="66">
        <f>ROUND(Table!A65*Table!$P$9/Table!$P$16,2)</f>
        <v>24.82</v>
      </c>
      <c r="G65" s="66">
        <f>ROUND(Table!A65*Table!$Q$9/Table!$P$16,2)</f>
        <v>8.51</v>
      </c>
      <c r="H65" s="66">
        <f>ROUND(ABS(Table!A65*Table!$R$9/Table!$P$16),2)</f>
        <v>10.75</v>
      </c>
      <c r="I65" s="66">
        <f>ROUND(($F65*(Table!$P$10/Table!$P$9)/(Table!$P$12-Table!$P$14)),2)</f>
        <v>53.24</v>
      </c>
      <c r="J65" s="66">
        <f>ROUND(($H65*(Table!$R$10/Table!$R$9)/(Table!$P$12-Table!$P$13)),2)</f>
        <v>88.26</v>
      </c>
      <c r="M65" s="30"/>
    </row>
    <row r="66" spans="1:13" x14ac:dyDescent="0.2">
      <c r="A66" s="66">
        <v>121.01509094238281</v>
      </c>
      <c r="B66" s="30">
        <v>8.4215011006177648E-2</v>
      </c>
      <c r="C66" s="30">
        <f>1-Table!B66</f>
        <v>0.91578498899382232</v>
      </c>
      <c r="D66" s="76">
        <f>(2*Table!$P$16*0.147)/Table!A66</f>
        <v>0.75738558349588037</v>
      </c>
      <c r="E66" s="107">
        <f>(Table!A66/Table!$P$16*(Table!K$18/Table!K$19)^0.5)*0.217</f>
        <v>0.21304755173444556</v>
      </c>
      <c r="F66" s="66">
        <f>ROUND(Table!A66*Table!$P$9/Table!$P$16,2)</f>
        <v>27.17</v>
      </c>
      <c r="G66" s="66">
        <f>ROUND(Table!A66*Table!$Q$9/Table!$P$16,2)</f>
        <v>9.32</v>
      </c>
      <c r="H66" s="66">
        <f>ROUND(ABS(Table!A66*Table!$R$9/Table!$P$16),2)</f>
        <v>11.77</v>
      </c>
      <c r="I66" s="66">
        <f>ROUND(($F66*(Table!$P$10/Table!$P$9)/(Table!$P$12-Table!$P$14)),2)</f>
        <v>58.28</v>
      </c>
      <c r="J66" s="66">
        <f>ROUND(($H66*(Table!$R$10/Table!$R$9)/(Table!$P$12-Table!$P$13)),2)</f>
        <v>96.63</v>
      </c>
      <c r="M66" s="30"/>
    </row>
    <row r="67" spans="1:13" x14ac:dyDescent="0.2">
      <c r="A67" s="66">
        <v>132.60713195800781</v>
      </c>
      <c r="B67" s="30">
        <v>0.13491443584463536</v>
      </c>
      <c r="C67" s="30">
        <f>1-Table!B67</f>
        <v>0.86508556415536464</v>
      </c>
      <c r="D67" s="76">
        <f>(2*Table!$P$16*0.147)/Table!A67</f>
        <v>0.69117764566560191</v>
      </c>
      <c r="E67" s="107">
        <f>(Table!A67/Table!$P$16*(Table!K$18/Table!K$19)^0.5)*0.217</f>
        <v>0.23345538631732432</v>
      </c>
      <c r="F67" s="66">
        <f>ROUND(Table!A67*Table!$P$9/Table!$P$16,2)</f>
        <v>29.78</v>
      </c>
      <c r="G67" s="66">
        <f>ROUND(Table!A67*Table!$Q$9/Table!$P$16,2)</f>
        <v>10.210000000000001</v>
      </c>
      <c r="H67" s="66">
        <f>ROUND(ABS(Table!A67*Table!$R$9/Table!$P$16),2)</f>
        <v>12.89</v>
      </c>
      <c r="I67" s="66">
        <f>ROUND(($F67*(Table!$P$10/Table!$P$9)/(Table!$P$12-Table!$P$14)),2)</f>
        <v>63.88</v>
      </c>
      <c r="J67" s="66">
        <f>ROUND(($H67*(Table!$R$10/Table!$R$9)/(Table!$P$12-Table!$P$13)),2)</f>
        <v>105.83</v>
      </c>
    </row>
    <row r="68" spans="1:13" x14ac:dyDescent="0.2">
      <c r="A68" s="66">
        <v>144.85725402832031</v>
      </c>
      <c r="B68" s="30">
        <v>0.19463182560533976</v>
      </c>
      <c r="C68" s="30">
        <f>1-Table!B68</f>
        <v>0.80536817439466024</v>
      </c>
      <c r="D68" s="76">
        <f>(2*Table!$P$16*0.147)/Table!A68</f>
        <v>0.63272692748465753</v>
      </c>
      <c r="E68" s="107">
        <f>(Table!A68/Table!$P$16*(Table!K$18/Table!K$19)^0.5)*0.217</f>
        <v>0.25502177522968544</v>
      </c>
      <c r="F68" s="66">
        <f>ROUND(Table!A68*Table!$P$9/Table!$P$16,2)</f>
        <v>32.53</v>
      </c>
      <c r="G68" s="66">
        <f>ROUND(Table!A68*Table!$Q$9/Table!$P$16,2)</f>
        <v>11.15</v>
      </c>
      <c r="H68" s="66">
        <f>ROUND(ABS(Table!A68*Table!$R$9/Table!$P$16),2)</f>
        <v>14.08</v>
      </c>
      <c r="I68" s="66">
        <f>ROUND(($F68*(Table!$P$10/Table!$P$9)/(Table!$P$12-Table!$P$14)),2)</f>
        <v>69.78</v>
      </c>
      <c r="J68" s="66">
        <f>ROUND(($H68*(Table!$R$10/Table!$R$9)/(Table!$P$12-Table!$P$13)),2)</f>
        <v>115.6</v>
      </c>
    </row>
    <row r="69" spans="1:13" x14ac:dyDescent="0.2">
      <c r="A69" s="66">
        <v>158.28253173828125</v>
      </c>
      <c r="B69" s="30">
        <v>0.2677696513526947</v>
      </c>
      <c r="C69" s="30">
        <f>1-Table!B69</f>
        <v>0.7322303486473053</v>
      </c>
      <c r="D69" s="76">
        <f>(2*Table!$P$16*0.147)/Table!A69</f>
        <v>0.57906001539547336</v>
      </c>
      <c r="E69" s="107">
        <f>(Table!A69/Table!$P$16*(Table!K$18/Table!K$19)^0.5)*0.217</f>
        <v>0.27865703034695005</v>
      </c>
      <c r="F69" s="66">
        <f>ROUND(Table!A69*Table!$P$9/Table!$P$16,2)</f>
        <v>35.54</v>
      </c>
      <c r="G69" s="66">
        <f>ROUND(Table!A69*Table!$Q$9/Table!$P$16,2)</f>
        <v>12.19</v>
      </c>
      <c r="H69" s="66">
        <f>ROUND(ABS(Table!A69*Table!$R$9/Table!$P$16),2)</f>
        <v>15.39</v>
      </c>
      <c r="I69" s="66">
        <f>ROUND(($F69*(Table!$P$10/Table!$P$9)/(Table!$P$12-Table!$P$14)),2)</f>
        <v>76.23</v>
      </c>
      <c r="J69" s="66">
        <f>ROUND(($H69*(Table!$R$10/Table!$R$9)/(Table!$P$12-Table!$P$13)),2)</f>
        <v>126.35</v>
      </c>
    </row>
    <row r="70" spans="1:13" x14ac:dyDescent="0.2">
      <c r="A70" s="66">
        <v>173.85716247558594</v>
      </c>
      <c r="B70" s="30">
        <v>0.33707306681814952</v>
      </c>
      <c r="C70" s="30">
        <f>1-Table!B70</f>
        <v>0.66292693318185048</v>
      </c>
      <c r="D70" s="76">
        <f>(2*Table!$P$16*0.147)/Table!A70</f>
        <v>0.52718613349090171</v>
      </c>
      <c r="E70" s="107">
        <f>(Table!A70/Table!$P$16*(Table!K$18/Table!K$19)^0.5)*0.217</f>
        <v>0.30607623006750911</v>
      </c>
      <c r="F70" s="66">
        <f>ROUND(Table!A70*Table!$P$9/Table!$P$16,2)</f>
        <v>39.04</v>
      </c>
      <c r="G70" s="66">
        <f>ROUND(Table!A70*Table!$Q$9/Table!$P$16,2)</f>
        <v>13.38</v>
      </c>
      <c r="H70" s="66">
        <f>ROUND(ABS(Table!A70*Table!$R$9/Table!$P$16),2)</f>
        <v>16.899999999999999</v>
      </c>
      <c r="I70" s="66">
        <f>ROUND(($F70*(Table!$P$10/Table!$P$9)/(Table!$P$12-Table!$P$14)),2)</f>
        <v>83.74</v>
      </c>
      <c r="J70" s="66">
        <f>ROUND(($H70*(Table!$R$10/Table!$R$9)/(Table!$P$12-Table!$P$13)),2)</f>
        <v>138.75</v>
      </c>
    </row>
    <row r="71" spans="1:13" x14ac:dyDescent="0.2">
      <c r="A71" s="66">
        <v>190.02742004394531</v>
      </c>
      <c r="B71" s="30">
        <v>0.38173684584250511</v>
      </c>
      <c r="C71" s="30">
        <f>1-Table!B71</f>
        <v>0.61826315415749489</v>
      </c>
      <c r="D71" s="76">
        <f>(2*Table!$P$16*0.147)/Table!A71</f>
        <v>0.48232557829816186</v>
      </c>
      <c r="E71" s="107">
        <f>(Table!A71/Table!$P$16*(Table!K$18/Table!K$19)^0.5)*0.217</f>
        <v>0.33454403320699183</v>
      </c>
      <c r="F71" s="66">
        <f>ROUND(Table!A71*Table!$P$9/Table!$P$16,2)</f>
        <v>42.67</v>
      </c>
      <c r="G71" s="66">
        <f>ROUND(Table!A71*Table!$Q$9/Table!$P$16,2)</f>
        <v>14.63</v>
      </c>
      <c r="H71" s="66">
        <f>ROUND(ABS(Table!A71*Table!$R$9/Table!$P$16),2)</f>
        <v>18.48</v>
      </c>
      <c r="I71" s="66">
        <f>ROUND(($F71*(Table!$P$10/Table!$P$9)/(Table!$P$12-Table!$P$14)),2)</f>
        <v>91.53</v>
      </c>
      <c r="J71" s="66">
        <f>ROUND(($H71*(Table!$R$10/Table!$R$9)/(Table!$P$12-Table!$P$13)),2)</f>
        <v>151.72</v>
      </c>
    </row>
    <row r="72" spans="1:13" x14ac:dyDescent="0.2">
      <c r="A72" s="66">
        <v>207.82868957519531</v>
      </c>
      <c r="B72" s="30">
        <v>0.41411631044521763</v>
      </c>
      <c r="C72" s="30">
        <f>1-Table!B72</f>
        <v>0.58588368955478232</v>
      </c>
      <c r="D72" s="76">
        <f>(2*Table!$P$16*0.147)/Table!A72</f>
        <v>0.44101266987030469</v>
      </c>
      <c r="E72" s="107">
        <f>(Table!A72/Table!$P$16*(Table!K$18/Table!K$19)^0.5)*0.217</f>
        <v>0.36588323943213502</v>
      </c>
      <c r="F72" s="66">
        <f>ROUND(Table!A72*Table!$P$9/Table!$P$16,2)</f>
        <v>46.67</v>
      </c>
      <c r="G72" s="66">
        <f>ROUND(Table!A72*Table!$Q$9/Table!$P$16,2)</f>
        <v>16</v>
      </c>
      <c r="H72" s="66">
        <f>ROUND(ABS(Table!A72*Table!$R$9/Table!$P$16),2)</f>
        <v>20.21</v>
      </c>
      <c r="I72" s="66">
        <f>ROUND(($F72*(Table!$P$10/Table!$P$9)/(Table!$P$12-Table!$P$14)),2)</f>
        <v>100.11</v>
      </c>
      <c r="J72" s="66">
        <f>ROUND(($H72*(Table!$R$10/Table!$R$9)/(Table!$P$12-Table!$P$13)),2)</f>
        <v>165.93</v>
      </c>
    </row>
    <row r="73" spans="1:13" x14ac:dyDescent="0.2">
      <c r="A73" s="66">
        <v>227.32835388183594</v>
      </c>
      <c r="B73" s="30">
        <v>0.44138322800539659</v>
      </c>
      <c r="C73" s="30">
        <f>1-Table!B73</f>
        <v>0.55861677199460336</v>
      </c>
      <c r="D73" s="76">
        <f>(2*Table!$P$16*0.147)/Table!A73</f>
        <v>0.40318369310343688</v>
      </c>
      <c r="E73" s="107">
        <f>(Table!A73/Table!$P$16*(Table!K$18/Table!K$19)^0.5)*0.217</f>
        <v>0.40021247645391517</v>
      </c>
      <c r="F73" s="66">
        <f>ROUND(Table!A73*Table!$P$9/Table!$P$16,2)</f>
        <v>51.04</v>
      </c>
      <c r="G73" s="66">
        <f>ROUND(Table!A73*Table!$Q$9/Table!$P$16,2)</f>
        <v>17.5</v>
      </c>
      <c r="H73" s="66">
        <f>ROUND(ABS(Table!A73*Table!$R$9/Table!$P$16),2)</f>
        <v>22.1</v>
      </c>
      <c r="I73" s="66">
        <f>ROUND(($F73*(Table!$P$10/Table!$P$9)/(Table!$P$12-Table!$P$14)),2)</f>
        <v>109.48</v>
      </c>
      <c r="J73" s="66">
        <f>ROUND(($H73*(Table!$R$10/Table!$R$9)/(Table!$P$12-Table!$P$13)),2)</f>
        <v>181.44</v>
      </c>
    </row>
    <row r="74" spans="1:13" x14ac:dyDescent="0.2">
      <c r="A74" s="66">
        <v>250.06832885742188</v>
      </c>
      <c r="B74" s="30">
        <v>0.4655968188596179</v>
      </c>
      <c r="C74" s="30">
        <f>1-Table!B74</f>
        <v>0.5344031811403821</v>
      </c>
      <c r="D74" s="76">
        <f>(2*Table!$P$16*0.147)/Table!A74</f>
        <v>0.36652016544430699</v>
      </c>
      <c r="E74" s="107">
        <f>(Table!A74/Table!$P$16*(Table!K$18/Table!K$19)^0.5)*0.217</f>
        <v>0.44024629337149102</v>
      </c>
      <c r="F74" s="66">
        <f>ROUND(Table!A74*Table!$P$9/Table!$P$16,2)</f>
        <v>56.15</v>
      </c>
      <c r="G74" s="66">
        <f>ROUND(Table!A74*Table!$Q$9/Table!$P$16,2)</f>
        <v>19.25</v>
      </c>
      <c r="H74" s="66">
        <f>ROUND(ABS(Table!A74*Table!$R$9/Table!$P$16),2)</f>
        <v>24.31</v>
      </c>
      <c r="I74" s="66">
        <f>ROUND(($F74*(Table!$P$10/Table!$P$9)/(Table!$P$12-Table!$P$14)),2)</f>
        <v>120.44</v>
      </c>
      <c r="J74" s="66">
        <f>ROUND(($H74*(Table!$R$10/Table!$R$9)/(Table!$P$12-Table!$P$13)),2)</f>
        <v>199.59</v>
      </c>
    </row>
    <row r="75" spans="1:13" x14ac:dyDescent="0.2">
      <c r="A75" s="66">
        <v>273.1697998046875</v>
      </c>
      <c r="B75" s="30">
        <v>0.48789320457288932</v>
      </c>
      <c r="C75" s="30">
        <f>1-Table!B75</f>
        <v>0.51210679542711068</v>
      </c>
      <c r="D75" s="76">
        <f>(2*Table!$P$16*0.147)/Table!A75</f>
        <v>0.33552422460585218</v>
      </c>
      <c r="E75" s="107">
        <f>(Table!A75/Table!$P$16*(Table!K$18/Table!K$19)^0.5)*0.217</f>
        <v>0.48091652539340202</v>
      </c>
      <c r="F75" s="66">
        <f>ROUND(Table!A75*Table!$P$9/Table!$P$16,2)</f>
        <v>61.34</v>
      </c>
      <c r="G75" s="66">
        <f>ROUND(Table!A75*Table!$Q$9/Table!$P$16,2)</f>
        <v>21.03</v>
      </c>
      <c r="H75" s="66">
        <f>ROUND(ABS(Table!A75*Table!$R$9/Table!$P$16),2)</f>
        <v>26.56</v>
      </c>
      <c r="I75" s="66">
        <f>ROUND(($F75*(Table!$P$10/Table!$P$9)/(Table!$P$12-Table!$P$14)),2)</f>
        <v>131.57</v>
      </c>
      <c r="J75" s="66">
        <f>ROUND(($H75*(Table!$R$10/Table!$R$9)/(Table!$P$12-Table!$P$13)),2)</f>
        <v>218.06</v>
      </c>
    </row>
    <row r="76" spans="1:13" x14ac:dyDescent="0.2">
      <c r="A76" s="66">
        <v>299.19882202148437</v>
      </c>
      <c r="B76" s="30">
        <v>0.50727827877582898</v>
      </c>
      <c r="C76" s="30">
        <f>1-Table!B76</f>
        <v>0.49272172122417102</v>
      </c>
      <c r="D76" s="76">
        <f>(2*Table!$P$16*0.147)/Table!A76</f>
        <v>0.30633504719688442</v>
      </c>
      <c r="E76" s="107">
        <f>(Table!A76/Table!$P$16*(Table!K$18/Table!K$19)^0.5)*0.217</f>
        <v>0.52674072313722164</v>
      </c>
      <c r="F76" s="66">
        <f>ROUND(Table!A76*Table!$P$9/Table!$P$16,2)</f>
        <v>67.180000000000007</v>
      </c>
      <c r="G76" s="66">
        <f>ROUND(Table!A76*Table!$Q$9/Table!$P$16,2)</f>
        <v>23.03</v>
      </c>
      <c r="H76" s="66">
        <f>ROUND(ABS(Table!A76*Table!$R$9/Table!$P$16),2)</f>
        <v>29.09</v>
      </c>
      <c r="I76" s="66">
        <f>ROUND(($F76*(Table!$P$10/Table!$P$9)/(Table!$P$12-Table!$P$14)),2)</f>
        <v>144.1</v>
      </c>
      <c r="J76" s="66">
        <f>ROUND(($H76*(Table!$R$10/Table!$R$9)/(Table!$P$12-Table!$P$13)),2)</f>
        <v>238.83</v>
      </c>
    </row>
    <row r="77" spans="1:13" x14ac:dyDescent="0.2">
      <c r="A77" s="66">
        <v>327.37091064453125</v>
      </c>
      <c r="B77" s="30">
        <v>0.5262373073918909</v>
      </c>
      <c r="C77" s="30">
        <f>1-Table!B77</f>
        <v>0.4737626926081091</v>
      </c>
      <c r="D77" s="76">
        <f>(2*Table!$P$16*0.147)/Table!A77</f>
        <v>0.27997321168442291</v>
      </c>
      <c r="E77" s="107">
        <f>(Table!A77/Table!$P$16*(Table!K$18/Table!K$19)^0.5)*0.217</f>
        <v>0.57633779786274986</v>
      </c>
      <c r="F77" s="66">
        <f>ROUND(Table!A77*Table!$P$9/Table!$P$16,2)</f>
        <v>73.510000000000005</v>
      </c>
      <c r="G77" s="66">
        <f>ROUND(Table!A77*Table!$Q$9/Table!$P$16,2)</f>
        <v>25.2</v>
      </c>
      <c r="H77" s="66">
        <f>ROUND(ABS(Table!A77*Table!$R$9/Table!$P$16),2)</f>
        <v>31.83</v>
      </c>
      <c r="I77" s="66">
        <f>ROUND(($F77*(Table!$P$10/Table!$P$9)/(Table!$P$12-Table!$P$14)),2)</f>
        <v>157.68</v>
      </c>
      <c r="J77" s="66">
        <f>ROUND(($H77*(Table!$R$10/Table!$R$9)/(Table!$P$12-Table!$P$13)),2)</f>
        <v>261.33</v>
      </c>
    </row>
    <row r="78" spans="1:13" x14ac:dyDescent="0.2">
      <c r="A78" s="66">
        <v>357.63165283203125</v>
      </c>
      <c r="B78" s="30">
        <v>0.54427323723638421</v>
      </c>
      <c r="C78" s="30">
        <f>1-Table!B78</f>
        <v>0.45572676276361579</v>
      </c>
      <c r="D78" s="76">
        <f>(2*Table!$P$16*0.147)/Table!A78</f>
        <v>0.25628348201117213</v>
      </c>
      <c r="E78" s="107">
        <f>(Table!A78/Table!$P$16*(Table!K$18/Table!K$19)^0.5)*0.217</f>
        <v>0.62961195554432059</v>
      </c>
      <c r="F78" s="66">
        <f>ROUND(Table!A78*Table!$P$9/Table!$P$16,2)</f>
        <v>80.3</v>
      </c>
      <c r="G78" s="66">
        <f>ROUND(Table!A78*Table!$Q$9/Table!$P$16,2)</f>
        <v>27.53</v>
      </c>
      <c r="H78" s="66">
        <f>ROUND(ABS(Table!A78*Table!$R$9/Table!$P$16),2)</f>
        <v>34.770000000000003</v>
      </c>
      <c r="I78" s="66">
        <f>ROUND(($F78*(Table!$P$10/Table!$P$9)/(Table!$P$12-Table!$P$14)),2)</f>
        <v>172.24</v>
      </c>
      <c r="J78" s="66">
        <f>ROUND(($H78*(Table!$R$10/Table!$R$9)/(Table!$P$12-Table!$P$13)),2)</f>
        <v>285.47000000000003</v>
      </c>
    </row>
    <row r="79" spans="1:13" x14ac:dyDescent="0.2">
      <c r="A79" s="66">
        <v>391.69168090820312</v>
      </c>
      <c r="B79" s="30">
        <v>0.56273521266775539</v>
      </c>
      <c r="C79" s="30">
        <f>1-Table!B79</f>
        <v>0.43726478733224461</v>
      </c>
      <c r="D79" s="76">
        <f>(2*Table!$P$16*0.147)/Table!A79</f>
        <v>0.2339980391023008</v>
      </c>
      <c r="E79" s="107">
        <f>(Table!A79/Table!$P$16*(Table!K$18/Table!K$19)^0.5)*0.217</f>
        <v>0.68957477123223998</v>
      </c>
      <c r="F79" s="66">
        <f>ROUND(Table!A79*Table!$P$9/Table!$P$16,2)</f>
        <v>87.95</v>
      </c>
      <c r="G79" s="66">
        <f>ROUND(Table!A79*Table!$Q$9/Table!$P$16,2)</f>
        <v>30.15</v>
      </c>
      <c r="H79" s="66">
        <f>ROUND(ABS(Table!A79*Table!$R$9/Table!$P$16),2)</f>
        <v>38.08</v>
      </c>
      <c r="I79" s="66">
        <f>ROUND(($F79*(Table!$P$10/Table!$P$9)/(Table!$P$12-Table!$P$14)),2)</f>
        <v>188.65</v>
      </c>
      <c r="J79" s="66">
        <f>ROUND(($H79*(Table!$R$10/Table!$R$9)/(Table!$P$12-Table!$P$13)),2)</f>
        <v>312.64</v>
      </c>
    </row>
    <row r="80" spans="1:13" x14ac:dyDescent="0.2">
      <c r="A80" s="66">
        <v>428.64453125</v>
      </c>
      <c r="B80" s="30">
        <v>0.58070013491443573</v>
      </c>
      <c r="C80" s="30">
        <f>1-Table!B80</f>
        <v>0.41929986508556427</v>
      </c>
      <c r="D80" s="76">
        <f>(2*Table!$P$16*0.147)/Table!A80</f>
        <v>0.21382539279790155</v>
      </c>
      <c r="E80" s="107">
        <f>(Table!A80/Table!$P$16*(Table!K$18/Table!K$19)^0.5)*0.217</f>
        <v>0.75463041209175485</v>
      </c>
      <c r="F80" s="66">
        <f>ROUND(Table!A80*Table!$P$9/Table!$P$16,2)</f>
        <v>96.25</v>
      </c>
      <c r="G80" s="66">
        <f>ROUND(Table!A80*Table!$Q$9/Table!$P$16,2)</f>
        <v>33</v>
      </c>
      <c r="H80" s="66">
        <f>ROUND(ABS(Table!A80*Table!$R$9/Table!$P$16),2)</f>
        <v>41.68</v>
      </c>
      <c r="I80" s="66">
        <f>ROUND(($F80*(Table!$P$10/Table!$P$9)/(Table!$P$12-Table!$P$14)),2)</f>
        <v>206.46</v>
      </c>
      <c r="J80" s="66">
        <f>ROUND(($H80*(Table!$R$10/Table!$R$9)/(Table!$P$12-Table!$P$13)),2)</f>
        <v>342.2</v>
      </c>
    </row>
    <row r="81" spans="1:10" x14ac:dyDescent="0.2">
      <c r="A81" s="66">
        <v>469.18609619140625</v>
      </c>
      <c r="B81" s="30">
        <v>0.59802598878079949</v>
      </c>
      <c r="C81" s="30">
        <f>1-Table!B81</f>
        <v>0.40197401121920051</v>
      </c>
      <c r="D81" s="76">
        <f>(2*Table!$P$16*0.147)/Table!A81</f>
        <v>0.19534910776173683</v>
      </c>
      <c r="E81" s="107">
        <f>(Table!A81/Table!$P$16*(Table!K$18/Table!K$19)^0.5)*0.217</f>
        <v>0.82600399936081692</v>
      </c>
      <c r="F81" s="66">
        <f>ROUND(Table!A81*Table!$P$9/Table!$P$16,2)</f>
        <v>105.35</v>
      </c>
      <c r="G81" s="66">
        <f>ROUND(Table!A81*Table!$Q$9/Table!$P$16,2)</f>
        <v>36.119999999999997</v>
      </c>
      <c r="H81" s="66">
        <f>ROUND(ABS(Table!A81*Table!$R$9/Table!$P$16),2)</f>
        <v>45.62</v>
      </c>
      <c r="I81" s="66">
        <f>ROUND(($F81*(Table!$P$10/Table!$P$9)/(Table!$P$12-Table!$P$14)),2)</f>
        <v>225.98</v>
      </c>
      <c r="J81" s="66">
        <f>ROUND(($H81*(Table!$R$10/Table!$R$9)/(Table!$P$12-Table!$P$13)),2)</f>
        <v>374.55</v>
      </c>
    </row>
    <row r="82" spans="1:10" x14ac:dyDescent="0.2">
      <c r="A82" s="66">
        <v>513.0238037109375</v>
      </c>
      <c r="B82" s="30">
        <v>0.61513881985372432</v>
      </c>
      <c r="C82" s="30">
        <f>1-Table!B82</f>
        <v>0.38486118014627568</v>
      </c>
      <c r="D82" s="76">
        <f>(2*Table!$P$16*0.147)/Table!A82</f>
        <v>0.17865659371401518</v>
      </c>
      <c r="E82" s="107">
        <f>(Table!A82/Table!$P$16*(Table!K$18/Table!K$19)^0.5)*0.217</f>
        <v>0.90318045882514542</v>
      </c>
      <c r="F82" s="66">
        <f>ROUND(Table!A82*Table!$P$9/Table!$P$16,2)</f>
        <v>115.19</v>
      </c>
      <c r="G82" s="66">
        <f>ROUND(Table!A82*Table!$Q$9/Table!$P$16,2)</f>
        <v>39.49</v>
      </c>
      <c r="H82" s="66">
        <f>ROUND(ABS(Table!A82*Table!$R$9/Table!$P$16),2)</f>
        <v>49.88</v>
      </c>
      <c r="I82" s="66">
        <f>ROUND(($F82*(Table!$P$10/Table!$P$9)/(Table!$P$12-Table!$P$14)),2)</f>
        <v>247.08</v>
      </c>
      <c r="J82" s="66">
        <f>ROUND(($H82*(Table!$R$10/Table!$R$9)/(Table!$P$12-Table!$P$13)),2)</f>
        <v>409.52</v>
      </c>
    </row>
    <row r="83" spans="1:10" x14ac:dyDescent="0.2">
      <c r="A83" s="66">
        <v>561.31060791015625</v>
      </c>
      <c r="B83" s="30">
        <v>0.63196762053539723</v>
      </c>
      <c r="C83" s="30">
        <f>1-Table!B83</f>
        <v>0.36803237946460277</v>
      </c>
      <c r="D83" s="76">
        <f>(2*Table!$P$16*0.147)/Table!A83</f>
        <v>0.16328764141203261</v>
      </c>
      <c r="E83" s="107">
        <f>(Table!A83/Table!$P$16*(Table!K$18/Table!K$19)^0.5)*0.217</f>
        <v>0.98818957079302461</v>
      </c>
      <c r="F83" s="66">
        <f>ROUND(Table!A83*Table!$P$9/Table!$P$16,2)</f>
        <v>126.04</v>
      </c>
      <c r="G83" s="66">
        <f>ROUND(Table!A83*Table!$Q$9/Table!$P$16,2)</f>
        <v>43.21</v>
      </c>
      <c r="H83" s="66">
        <f>ROUND(ABS(Table!A83*Table!$R$9/Table!$P$16),2)</f>
        <v>54.57</v>
      </c>
      <c r="I83" s="66">
        <f>ROUND(($F83*(Table!$P$10/Table!$P$9)/(Table!$P$12-Table!$P$14)),2)</f>
        <v>270.36</v>
      </c>
      <c r="J83" s="66">
        <f>ROUND(($H83*(Table!$R$10/Table!$R$9)/(Table!$P$12-Table!$P$13)),2)</f>
        <v>448.03</v>
      </c>
    </row>
    <row r="84" spans="1:10" x14ac:dyDescent="0.2">
      <c r="A84" s="66">
        <v>613.4918212890625</v>
      </c>
      <c r="B84" s="30">
        <v>0.64801533764112751</v>
      </c>
      <c r="C84" s="30">
        <f>1-Table!B84</f>
        <v>0.35198466235887249</v>
      </c>
      <c r="D84" s="76">
        <f>(2*Table!$P$16*0.147)/Table!A84</f>
        <v>0.14939903367027607</v>
      </c>
      <c r="E84" s="107">
        <f>(Table!A84/Table!$P$16*(Table!K$18/Table!K$19)^0.5)*0.217</f>
        <v>1.0800548057016335</v>
      </c>
      <c r="F84" s="66">
        <f>ROUND(Table!A84*Table!$P$9/Table!$P$16,2)</f>
        <v>137.75</v>
      </c>
      <c r="G84" s="66">
        <f>ROUND(Table!A84*Table!$Q$9/Table!$P$16,2)</f>
        <v>47.23</v>
      </c>
      <c r="H84" s="66">
        <f>ROUND(ABS(Table!A84*Table!$R$9/Table!$P$16),2)</f>
        <v>59.65</v>
      </c>
      <c r="I84" s="66">
        <f>ROUND(($F84*(Table!$P$10/Table!$P$9)/(Table!$P$12-Table!$P$14)),2)</f>
        <v>295.47000000000003</v>
      </c>
      <c r="J84" s="66">
        <f>ROUND(($H84*(Table!$R$10/Table!$R$9)/(Table!$P$12-Table!$P$13)),2)</f>
        <v>489.74</v>
      </c>
    </row>
    <row r="85" spans="1:10" x14ac:dyDescent="0.2">
      <c r="A85" s="66">
        <v>671.8355712890625</v>
      </c>
      <c r="B85" s="30">
        <v>0.66406305474685789</v>
      </c>
      <c r="C85" s="30">
        <f>1-Table!B85</f>
        <v>0.33593694525314211</v>
      </c>
      <c r="D85" s="76">
        <f>(2*Table!$P$16*0.147)/Table!A85</f>
        <v>0.13642487713078877</v>
      </c>
      <c r="E85" s="107">
        <f>(Table!A85/Table!$P$16*(Table!K$18/Table!K$19)^0.5)*0.217</f>
        <v>1.1827692109853898</v>
      </c>
      <c r="F85" s="66">
        <f>ROUND(Table!A85*Table!$P$9/Table!$P$16,2)</f>
        <v>150.85</v>
      </c>
      <c r="G85" s="66">
        <f>ROUND(Table!A85*Table!$Q$9/Table!$P$16,2)</f>
        <v>51.72</v>
      </c>
      <c r="H85" s="66">
        <f>ROUND(ABS(Table!A85*Table!$R$9/Table!$P$16),2)</f>
        <v>65.319999999999993</v>
      </c>
      <c r="I85" s="66">
        <f>ROUND(($F85*(Table!$P$10/Table!$P$9)/(Table!$P$12-Table!$P$14)),2)</f>
        <v>323.57</v>
      </c>
      <c r="J85" s="66">
        <f>ROUND(($H85*(Table!$R$10/Table!$R$9)/(Table!$P$12-Table!$P$13)),2)</f>
        <v>536.29</v>
      </c>
    </row>
    <row r="86" spans="1:10" x14ac:dyDescent="0.2">
      <c r="A86" s="66">
        <v>734.88519287109375</v>
      </c>
      <c r="B86" s="30">
        <v>0.67989774905914924</v>
      </c>
      <c r="C86" s="30">
        <f>1-Table!B86</f>
        <v>0.32010225094085076</v>
      </c>
      <c r="D86" s="76">
        <f>(2*Table!$P$16*0.147)/Table!A86</f>
        <v>0.12472027760842483</v>
      </c>
      <c r="E86" s="107">
        <f>(Table!A86/Table!$P$16*(Table!K$18/Table!K$19)^0.5)*0.217</f>
        <v>1.2937683220155216</v>
      </c>
      <c r="F86" s="66">
        <f>ROUND(Table!A86*Table!$P$9/Table!$P$16,2)</f>
        <v>165.01</v>
      </c>
      <c r="G86" s="66">
        <f>ROUND(Table!A86*Table!$Q$9/Table!$P$16,2)</f>
        <v>56.57</v>
      </c>
      <c r="H86" s="66">
        <f>ROUND(ABS(Table!A86*Table!$R$9/Table!$P$16),2)</f>
        <v>71.45</v>
      </c>
      <c r="I86" s="66">
        <f>ROUND(($F86*(Table!$P$10/Table!$P$9)/(Table!$P$12-Table!$P$14)),2)</f>
        <v>353.95</v>
      </c>
      <c r="J86" s="66">
        <f>ROUND(($H86*(Table!$R$10/Table!$R$9)/(Table!$P$12-Table!$P$13)),2)</f>
        <v>586.62</v>
      </c>
    </row>
    <row r="87" spans="1:10" x14ac:dyDescent="0.2">
      <c r="A87" s="66">
        <v>804.34393310546875</v>
      </c>
      <c r="B87" s="30">
        <v>0.695093374991124</v>
      </c>
      <c r="C87" s="30">
        <f>1-Table!B87</f>
        <v>0.304906625008876</v>
      </c>
      <c r="D87" s="76">
        <f>(2*Table!$P$16*0.147)/Table!A87</f>
        <v>0.11395011697463188</v>
      </c>
      <c r="E87" s="107">
        <f>(Table!A87/Table!$P$16*(Table!K$18/Table!K$19)^0.5)*0.217</f>
        <v>1.416050712073287</v>
      </c>
      <c r="F87" s="66">
        <f>ROUND(Table!A87*Table!$P$9/Table!$P$16,2)</f>
        <v>180.61</v>
      </c>
      <c r="G87" s="66">
        <f>ROUND(Table!A87*Table!$Q$9/Table!$P$16,2)</f>
        <v>61.92</v>
      </c>
      <c r="H87" s="66">
        <f>ROUND(ABS(Table!A87*Table!$R$9/Table!$P$16),2)</f>
        <v>78.2</v>
      </c>
      <c r="I87" s="66">
        <f>ROUND(($F87*(Table!$P$10/Table!$P$9)/(Table!$P$12-Table!$P$14)),2)</f>
        <v>387.41</v>
      </c>
      <c r="J87" s="66">
        <f>ROUND(($H87*(Table!$R$10/Table!$R$9)/(Table!$P$12-Table!$P$13)),2)</f>
        <v>642.04</v>
      </c>
    </row>
    <row r="88" spans="1:10" x14ac:dyDescent="0.2">
      <c r="A88" s="66">
        <v>879.191162109375</v>
      </c>
      <c r="B88" s="30">
        <v>0.70964993254278197</v>
      </c>
      <c r="C88" s="30">
        <f>1-Table!B88</f>
        <v>0.29035006745721803</v>
      </c>
      <c r="D88" s="76">
        <f>(2*Table!$P$16*0.147)/Table!A88</f>
        <v>0.10424932507886307</v>
      </c>
      <c r="E88" s="107">
        <f>(Table!A88/Table!$P$16*(Table!K$18/Table!K$19)^0.5)*0.217</f>
        <v>1.547819558166885</v>
      </c>
      <c r="F88" s="66">
        <f>ROUND(Table!A88*Table!$P$9/Table!$P$16,2)</f>
        <v>197.41</v>
      </c>
      <c r="G88" s="66">
        <f>ROUND(Table!A88*Table!$Q$9/Table!$P$16,2)</f>
        <v>67.680000000000007</v>
      </c>
      <c r="H88" s="66">
        <f>ROUND(ABS(Table!A88*Table!$R$9/Table!$P$16),2)</f>
        <v>85.48</v>
      </c>
      <c r="I88" s="66">
        <f>ROUND(($F88*(Table!$P$10/Table!$P$9)/(Table!$P$12-Table!$P$14)),2)</f>
        <v>423.44</v>
      </c>
      <c r="J88" s="66">
        <f>ROUND(($H88*(Table!$R$10/Table!$R$9)/(Table!$P$12-Table!$P$13)),2)</f>
        <v>701.81</v>
      </c>
    </row>
    <row r="89" spans="1:10" x14ac:dyDescent="0.2">
      <c r="A89" s="66">
        <v>962.5634765625</v>
      </c>
      <c r="B89" s="30">
        <v>0.72456152808350482</v>
      </c>
      <c r="C89" s="30">
        <f>1-Table!B89</f>
        <v>0.27543847191649518</v>
      </c>
      <c r="D89" s="76">
        <f>(2*Table!$P$16*0.147)/Table!A89</f>
        <v>9.5219782899431879E-2</v>
      </c>
      <c r="E89" s="107">
        <f>(Table!A89/Table!$P$16*(Table!K$18/Table!K$19)^0.5)*0.217</f>
        <v>1.6945968512991068</v>
      </c>
      <c r="F89" s="66">
        <f>ROUND(Table!A89*Table!$P$9/Table!$P$16,2)</f>
        <v>216.13</v>
      </c>
      <c r="G89" s="66">
        <f>ROUND(Table!A89*Table!$Q$9/Table!$P$16,2)</f>
        <v>74.099999999999994</v>
      </c>
      <c r="H89" s="66">
        <f>ROUND(ABS(Table!A89*Table!$R$9/Table!$P$16),2)</f>
        <v>93.59</v>
      </c>
      <c r="I89" s="66">
        <f>ROUND(($F89*(Table!$P$10/Table!$P$9)/(Table!$P$12-Table!$P$14)),2)</f>
        <v>463.6</v>
      </c>
      <c r="J89" s="66">
        <f>ROUND(($H89*(Table!$R$10/Table!$R$9)/(Table!$P$12-Table!$P$13)),2)</f>
        <v>768.39</v>
      </c>
    </row>
    <row r="90" spans="1:10" x14ac:dyDescent="0.2">
      <c r="A90" s="66">
        <v>1048.7110595703125</v>
      </c>
      <c r="B90" s="30">
        <v>0.73791095647234239</v>
      </c>
      <c r="C90" s="30">
        <f>1-Table!B90</f>
        <v>0.26208904352765761</v>
      </c>
      <c r="D90" s="76">
        <f>(2*Table!$P$16*0.147)/Table!A90</f>
        <v>8.7397843694675445E-2</v>
      </c>
      <c r="E90" s="107">
        <f>(Table!A90/Table!$P$16*(Table!K$18/Table!K$19)^0.5)*0.217</f>
        <v>1.8462600158245359</v>
      </c>
      <c r="F90" s="66">
        <f>ROUND(Table!A90*Table!$P$9/Table!$P$16,2)</f>
        <v>235.47</v>
      </c>
      <c r="G90" s="66">
        <f>ROUND(Table!A90*Table!$Q$9/Table!$P$16,2)</f>
        <v>80.73</v>
      </c>
      <c r="H90" s="66">
        <f>ROUND(ABS(Table!A90*Table!$R$9/Table!$P$16),2)</f>
        <v>101.96</v>
      </c>
      <c r="I90" s="66">
        <f>ROUND(($F90*(Table!$P$10/Table!$P$9)/(Table!$P$12-Table!$P$14)),2)</f>
        <v>505.08</v>
      </c>
      <c r="J90" s="66">
        <f>ROUND(($H90*(Table!$R$10/Table!$R$9)/(Table!$P$12-Table!$P$13)),2)</f>
        <v>837.11</v>
      </c>
    </row>
    <row r="91" spans="1:10" x14ac:dyDescent="0.2">
      <c r="A91" s="66">
        <v>1148.220458984375</v>
      </c>
      <c r="B91" s="30">
        <v>0.75168643044805783</v>
      </c>
      <c r="C91" s="30">
        <f>1-Table!B91</f>
        <v>0.24831356955194217</v>
      </c>
      <c r="D91" s="76">
        <f>(2*Table!$P$16*0.147)/Table!A91</f>
        <v>7.9823595327916802E-2</v>
      </c>
      <c r="E91" s="107">
        <f>(Table!A91/Table!$P$16*(Table!K$18/Table!K$19)^0.5)*0.217</f>
        <v>2.0214467115881649</v>
      </c>
      <c r="F91" s="66">
        <f>ROUND(Table!A91*Table!$P$9/Table!$P$16,2)</f>
        <v>257.82</v>
      </c>
      <c r="G91" s="66">
        <f>ROUND(Table!A91*Table!$Q$9/Table!$P$16,2)</f>
        <v>88.39</v>
      </c>
      <c r="H91" s="66">
        <f>ROUND(ABS(Table!A91*Table!$R$9/Table!$P$16),2)</f>
        <v>111.64</v>
      </c>
      <c r="I91" s="66">
        <f>ROUND(($F91*(Table!$P$10/Table!$P$9)/(Table!$P$12-Table!$P$14)),2)</f>
        <v>553.02</v>
      </c>
      <c r="J91" s="66">
        <f>ROUND(($H91*(Table!$R$10/Table!$R$9)/(Table!$P$12-Table!$P$13)),2)</f>
        <v>916.58</v>
      </c>
    </row>
    <row r="92" spans="1:10" x14ac:dyDescent="0.2">
      <c r="A92" s="66">
        <v>1258.919677734375</v>
      </c>
      <c r="B92" s="30">
        <v>0.76347369168501023</v>
      </c>
      <c r="C92" s="30">
        <f>1-Table!B92</f>
        <v>0.23652630831498977</v>
      </c>
      <c r="D92" s="76">
        <f>(2*Table!$P$16*0.147)/Table!A92</f>
        <v>7.2804553686976636E-2</v>
      </c>
      <c r="E92" s="107">
        <f>(Table!A92/Table!$P$16*(Table!K$18/Table!K$19)^0.5)*0.217</f>
        <v>2.2163331290584631</v>
      </c>
      <c r="F92" s="66">
        <f>ROUND(Table!A92*Table!$P$9/Table!$P$16,2)</f>
        <v>282.67</v>
      </c>
      <c r="G92" s="66">
        <f>ROUND(Table!A92*Table!$Q$9/Table!$P$16,2)</f>
        <v>96.92</v>
      </c>
      <c r="H92" s="66">
        <f>ROUND(ABS(Table!A92*Table!$R$9/Table!$P$16),2)</f>
        <v>122.4</v>
      </c>
      <c r="I92" s="66">
        <f>ROUND(($F92*(Table!$P$10/Table!$P$9)/(Table!$P$12-Table!$P$14)),2)</f>
        <v>606.33000000000004</v>
      </c>
      <c r="J92" s="66">
        <f>ROUND(($H92*(Table!$R$10/Table!$R$9)/(Table!$P$12-Table!$P$13)),2)</f>
        <v>1004.93</v>
      </c>
    </row>
    <row r="93" spans="1:10" x14ac:dyDescent="0.2">
      <c r="A93" s="66">
        <v>1378.8270263671875</v>
      </c>
      <c r="B93" s="30">
        <v>0.77604203649790515</v>
      </c>
      <c r="C93" s="30">
        <f>1-Table!B93</f>
        <v>0.22395796350209485</v>
      </c>
      <c r="D93" s="76">
        <f>(2*Table!$P$16*0.147)/Table!A93</f>
        <v>6.6473229427978661E-2</v>
      </c>
      <c r="E93" s="107">
        <f>(Table!A93/Table!$P$16*(Table!K$18/Table!K$19)^0.5)*0.217</f>
        <v>2.4274304960252997</v>
      </c>
      <c r="F93" s="66">
        <f>ROUND(Table!A93*Table!$P$9/Table!$P$16,2)</f>
        <v>309.60000000000002</v>
      </c>
      <c r="G93" s="66">
        <f>ROUND(Table!A93*Table!$Q$9/Table!$P$16,2)</f>
        <v>106.15</v>
      </c>
      <c r="H93" s="66">
        <f>ROUND(ABS(Table!A93*Table!$R$9/Table!$P$16),2)</f>
        <v>134.06</v>
      </c>
      <c r="I93" s="66">
        <f>ROUND(($F93*(Table!$P$10/Table!$P$9)/(Table!$P$12-Table!$P$14)),2)</f>
        <v>664.09</v>
      </c>
      <c r="J93" s="66">
        <f>ROUND(($H93*(Table!$R$10/Table!$R$9)/(Table!$P$12-Table!$P$13)),2)</f>
        <v>1100.6600000000001</v>
      </c>
    </row>
    <row r="94" spans="1:10" x14ac:dyDescent="0.2">
      <c r="A94" s="66">
        <v>1508.72509765625</v>
      </c>
      <c r="B94" s="30">
        <v>0.78790030533267053</v>
      </c>
      <c r="C94" s="30">
        <f>1-Table!B94</f>
        <v>0.21209969466732947</v>
      </c>
      <c r="D94" s="76">
        <f>(2*Table!$P$16*0.147)/Table!A94</f>
        <v>6.0750023584539362E-2</v>
      </c>
      <c r="E94" s="107">
        <f>(Table!A94/Table!$P$16*(Table!K$18/Table!K$19)^0.5)*0.217</f>
        <v>2.6561165701971361</v>
      </c>
      <c r="F94" s="66">
        <f>ROUND(Table!A94*Table!$P$9/Table!$P$16,2)</f>
        <v>338.77</v>
      </c>
      <c r="G94" s="66">
        <f>ROUND(Table!A94*Table!$Q$9/Table!$P$16,2)</f>
        <v>116.15</v>
      </c>
      <c r="H94" s="66">
        <f>ROUND(ABS(Table!A94*Table!$R$9/Table!$P$16),2)</f>
        <v>146.69</v>
      </c>
      <c r="I94" s="66">
        <f>ROUND(($F94*(Table!$P$10/Table!$P$9)/(Table!$P$12-Table!$P$14)),2)</f>
        <v>726.66</v>
      </c>
      <c r="J94" s="66">
        <f>ROUND(($H94*(Table!$R$10/Table!$R$9)/(Table!$P$12-Table!$P$13)),2)</f>
        <v>1204.3499999999999</v>
      </c>
    </row>
    <row r="95" spans="1:10" x14ac:dyDescent="0.2">
      <c r="A95" s="66">
        <v>1646.81640625</v>
      </c>
      <c r="B95" s="30">
        <v>0.79940353617837101</v>
      </c>
      <c r="C95" s="30">
        <f>1-Table!B95</f>
        <v>0.20059646382162899</v>
      </c>
      <c r="D95" s="76">
        <f>(2*Table!$P$16*0.147)/Table!A95</f>
        <v>5.5655921885010451E-2</v>
      </c>
      <c r="E95" s="107">
        <f>(Table!A95/Table!$P$16*(Table!K$18/Table!K$19)^0.5)*0.217</f>
        <v>2.8992268714215639</v>
      </c>
      <c r="F95" s="66">
        <f>ROUND(Table!A95*Table!$P$9/Table!$P$16,2)</f>
        <v>369.77</v>
      </c>
      <c r="G95" s="66">
        <f>ROUND(Table!A95*Table!$Q$9/Table!$P$16,2)</f>
        <v>126.78</v>
      </c>
      <c r="H95" s="66">
        <f>ROUND(ABS(Table!A95*Table!$R$9/Table!$P$16),2)</f>
        <v>160.12</v>
      </c>
      <c r="I95" s="66">
        <f>ROUND(($F95*(Table!$P$10/Table!$P$9)/(Table!$P$12-Table!$P$14)),2)</f>
        <v>793.16</v>
      </c>
      <c r="J95" s="66">
        <f>ROUND(($H95*(Table!$R$10/Table!$R$9)/(Table!$P$12-Table!$P$13)),2)</f>
        <v>1314.61</v>
      </c>
    </row>
    <row r="96" spans="1:10" x14ac:dyDescent="0.2">
      <c r="A96" s="66">
        <v>1809.461669921875</v>
      </c>
      <c r="B96" s="30">
        <v>0.81055172903500661</v>
      </c>
      <c r="C96" s="30">
        <f>1-Table!B96</f>
        <v>0.18944827096499339</v>
      </c>
      <c r="D96" s="76">
        <f>(2*Table!$P$16*0.147)/Table!A96</f>
        <v>5.0653233936235255E-2</v>
      </c>
      <c r="E96" s="107">
        <f>(Table!A96/Table!$P$16*(Table!K$18/Table!K$19)^0.5)*0.217</f>
        <v>3.185564508791058</v>
      </c>
      <c r="F96" s="66">
        <f>ROUND(Table!A96*Table!$P$9/Table!$P$16,2)</f>
        <v>406.29</v>
      </c>
      <c r="G96" s="66">
        <f>ROUND(Table!A96*Table!$Q$9/Table!$P$16,2)</f>
        <v>139.30000000000001</v>
      </c>
      <c r="H96" s="66">
        <f>ROUND(ABS(Table!A96*Table!$R$9/Table!$P$16),2)</f>
        <v>175.93</v>
      </c>
      <c r="I96" s="66">
        <f>ROUND(($F96*(Table!$P$10/Table!$P$9)/(Table!$P$12-Table!$P$14)),2)</f>
        <v>871.49</v>
      </c>
      <c r="J96" s="66">
        <f>ROUND(($H96*(Table!$R$10/Table!$R$9)/(Table!$P$12-Table!$P$13)),2)</f>
        <v>1444.42</v>
      </c>
    </row>
    <row r="97" spans="1:10" x14ac:dyDescent="0.2">
      <c r="A97" s="66">
        <v>1977.94140625</v>
      </c>
      <c r="B97" s="30">
        <v>0.82091883831569967</v>
      </c>
      <c r="C97" s="30">
        <f>1-Table!B97</f>
        <v>0.17908116168430033</v>
      </c>
      <c r="D97" s="76">
        <f>(2*Table!$P$16*0.147)/Table!A97</f>
        <v>4.6338625085448552E-2</v>
      </c>
      <c r="E97" s="107">
        <f>(Table!A97/Table!$P$16*(Table!K$18/Table!K$19)^0.5)*0.217</f>
        <v>3.4821737586131456</v>
      </c>
      <c r="F97" s="66">
        <f>ROUND(Table!A97*Table!$P$9/Table!$P$16,2)</f>
        <v>444.12</v>
      </c>
      <c r="G97" s="66">
        <f>ROUND(Table!A97*Table!$Q$9/Table!$P$16,2)</f>
        <v>152.27000000000001</v>
      </c>
      <c r="H97" s="66">
        <f>ROUND(ABS(Table!A97*Table!$R$9/Table!$P$16),2)</f>
        <v>192.31</v>
      </c>
      <c r="I97" s="66">
        <f>ROUND(($F97*(Table!$P$10/Table!$P$9)/(Table!$P$12-Table!$P$14)),2)</f>
        <v>952.64</v>
      </c>
      <c r="J97" s="66">
        <f>ROUND(($H97*(Table!$R$10/Table!$R$9)/(Table!$P$12-Table!$P$13)),2)</f>
        <v>1578.9</v>
      </c>
    </row>
    <row r="98" spans="1:10" x14ac:dyDescent="0.2">
      <c r="A98" s="66">
        <v>2157.510009765625</v>
      </c>
      <c r="B98" s="30">
        <v>0.83100191720514083</v>
      </c>
      <c r="C98" s="30">
        <f>1-Table!B98</f>
        <v>0.16899808279485917</v>
      </c>
      <c r="D98" s="76">
        <f>(2*Table!$P$16*0.147)/Table!A98</f>
        <v>4.2481881822258767E-2</v>
      </c>
      <c r="E98" s="107">
        <f>(Table!A98/Table!$P$16*(Table!K$18/Table!K$19)^0.5)*0.217</f>
        <v>3.7983050034807126</v>
      </c>
      <c r="F98" s="66">
        <f>ROUND(Table!A98*Table!$P$9/Table!$P$16,2)</f>
        <v>484.44</v>
      </c>
      <c r="G98" s="66">
        <f>ROUND(Table!A98*Table!$Q$9/Table!$P$16,2)</f>
        <v>166.09</v>
      </c>
      <c r="H98" s="66">
        <f>ROUND(ABS(Table!A98*Table!$R$9/Table!$P$16),2)</f>
        <v>209.77</v>
      </c>
      <c r="I98" s="66">
        <f>ROUND(($F98*(Table!$P$10/Table!$P$9)/(Table!$P$12-Table!$P$14)),2)</f>
        <v>1039.1199999999999</v>
      </c>
      <c r="J98" s="66">
        <f>ROUND(($H98*(Table!$R$10/Table!$R$9)/(Table!$P$12-Table!$P$13)),2)</f>
        <v>1722.25</v>
      </c>
    </row>
    <row r="99" spans="1:10" x14ac:dyDescent="0.2">
      <c r="A99" s="66">
        <v>2367.6796875</v>
      </c>
      <c r="B99" s="30">
        <v>0.84094298089895603</v>
      </c>
      <c r="C99" s="30">
        <f>1-Table!B99</f>
        <v>0.15905701910104397</v>
      </c>
      <c r="D99" s="76">
        <f>(2*Table!$P$16*0.147)/Table!A99</f>
        <v>3.8710931106555622E-2</v>
      </c>
      <c r="E99" s="107">
        <f>(Table!A99/Table!$P$16*(Table!K$18/Table!K$19)^0.5)*0.217</f>
        <v>4.1683095619323902</v>
      </c>
      <c r="F99" s="66">
        <f>ROUND(Table!A99*Table!$P$9/Table!$P$16,2)</f>
        <v>531.63</v>
      </c>
      <c r="G99" s="66">
        <f>ROUND(Table!A99*Table!$Q$9/Table!$P$16,2)</f>
        <v>182.27</v>
      </c>
      <c r="H99" s="66">
        <f>ROUND(ABS(Table!A99*Table!$R$9/Table!$P$16),2)</f>
        <v>230.2</v>
      </c>
      <c r="I99" s="66">
        <f>ROUND(($F99*(Table!$P$10/Table!$P$9)/(Table!$P$12-Table!$P$14)),2)</f>
        <v>1140.3499999999999</v>
      </c>
      <c r="J99" s="66">
        <f>ROUND(($H99*(Table!$R$10/Table!$R$9)/(Table!$P$12-Table!$P$13)),2)</f>
        <v>1889.98</v>
      </c>
    </row>
    <row r="100" spans="1:10" x14ac:dyDescent="0.2">
      <c r="A100" s="66">
        <v>2587.6376953125</v>
      </c>
      <c r="B100" s="30">
        <v>0.85045799900589358</v>
      </c>
      <c r="C100" s="30">
        <f>1-Table!B100</f>
        <v>0.14954200099410642</v>
      </c>
      <c r="D100" s="76">
        <f>(2*Table!$P$16*0.147)/Table!A100</f>
        <v>3.5420370259421026E-2</v>
      </c>
      <c r="E100" s="107">
        <f>(Table!A100/Table!$P$16*(Table!K$18/Table!K$19)^0.5)*0.217</f>
        <v>4.5555465146455916</v>
      </c>
      <c r="F100" s="66">
        <f>ROUND(Table!A100*Table!$P$9/Table!$P$16,2)</f>
        <v>581.02</v>
      </c>
      <c r="G100" s="66">
        <f>ROUND(Table!A100*Table!$Q$9/Table!$P$16,2)</f>
        <v>199.21</v>
      </c>
      <c r="H100" s="66">
        <f>ROUND(ABS(Table!A100*Table!$R$9/Table!$P$16),2)</f>
        <v>251.59</v>
      </c>
      <c r="I100" s="66">
        <f>ROUND(($F100*(Table!$P$10/Table!$P$9)/(Table!$P$12-Table!$P$14)),2)</f>
        <v>1246.29</v>
      </c>
      <c r="J100" s="66">
        <f>ROUND(($H100*(Table!$R$10/Table!$R$9)/(Table!$P$12-Table!$P$13)),2)</f>
        <v>2065.6</v>
      </c>
    </row>
    <row r="101" spans="1:10" x14ac:dyDescent="0.2">
      <c r="A101" s="66">
        <v>2827.42529296875</v>
      </c>
      <c r="B101" s="30">
        <v>0.85933394873251423</v>
      </c>
      <c r="C101" s="30">
        <f>1-Table!B101</f>
        <v>0.14066605126748577</v>
      </c>
      <c r="D101" s="76">
        <f>(2*Table!$P$16*0.147)/Table!A101</f>
        <v>3.2416448099665721E-2</v>
      </c>
      <c r="E101" s="107">
        <f>(Table!A101/Table!$P$16*(Table!K$18/Table!K$19)^0.5)*0.217</f>
        <v>4.9776935396085458</v>
      </c>
      <c r="F101" s="66">
        <f>ROUND(Table!A101*Table!$P$9/Table!$P$16,2)</f>
        <v>634.86</v>
      </c>
      <c r="G101" s="66">
        <f>ROUND(Table!A101*Table!$Q$9/Table!$P$16,2)</f>
        <v>217.67</v>
      </c>
      <c r="H101" s="66">
        <f>ROUND(ABS(Table!A101*Table!$R$9/Table!$P$16),2)</f>
        <v>274.89999999999998</v>
      </c>
      <c r="I101" s="66">
        <f>ROUND(($F101*(Table!$P$10/Table!$P$9)/(Table!$P$12-Table!$P$14)),2)</f>
        <v>1361.78</v>
      </c>
      <c r="J101" s="66">
        <f>ROUND(($H101*(Table!$R$10/Table!$R$9)/(Table!$P$12-Table!$P$13)),2)</f>
        <v>2256.98</v>
      </c>
    </row>
    <row r="102" spans="1:10" x14ac:dyDescent="0.2">
      <c r="A102" s="66">
        <v>3097.25341796875</v>
      </c>
      <c r="B102" s="30">
        <v>0.86856493644819999</v>
      </c>
      <c r="C102" s="30">
        <f>1-Table!B102</f>
        <v>0.13143506355180001</v>
      </c>
      <c r="D102" s="76">
        <f>(2*Table!$P$16*0.147)/Table!A102</f>
        <v>2.9592375210070201E-2</v>
      </c>
      <c r="E102" s="107">
        <f>(Table!A102/Table!$P$16*(Table!K$18/Table!K$19)^0.5)*0.217</f>
        <v>5.4527270331396629</v>
      </c>
      <c r="F102" s="66">
        <f>ROUND(Table!A102*Table!$P$9/Table!$P$16,2)</f>
        <v>695.45</v>
      </c>
      <c r="G102" s="66">
        <f>ROUND(Table!A102*Table!$Q$9/Table!$P$16,2)</f>
        <v>238.44</v>
      </c>
      <c r="H102" s="66">
        <f>ROUND(ABS(Table!A102*Table!$R$9/Table!$P$16),2)</f>
        <v>301.14</v>
      </c>
      <c r="I102" s="66">
        <f>ROUND(($F102*(Table!$P$10/Table!$P$9)/(Table!$P$12-Table!$P$14)),2)</f>
        <v>1491.74</v>
      </c>
      <c r="J102" s="66">
        <f>ROUND(($H102*(Table!$R$10/Table!$R$9)/(Table!$P$12-Table!$P$13)),2)</f>
        <v>2472.41</v>
      </c>
    </row>
    <row r="103" spans="1:10" x14ac:dyDescent="0.2">
      <c r="A103" s="66">
        <v>3385.676513671875</v>
      </c>
      <c r="B103" s="30">
        <v>0.87729887097919479</v>
      </c>
      <c r="C103" s="30">
        <f>1-Table!B103</f>
        <v>0.12270112902080521</v>
      </c>
      <c r="D103" s="76">
        <f>(2*Table!$P$16*0.147)/Table!A103</f>
        <v>2.707142424714426E-2</v>
      </c>
      <c r="E103" s="107">
        <f>(Table!A103/Table!$P$16*(Table!K$18/Table!K$19)^0.5)*0.217</f>
        <v>5.9604970469842735</v>
      </c>
      <c r="F103" s="66">
        <f>ROUND(Table!A103*Table!$P$9/Table!$P$16,2)</f>
        <v>760.21</v>
      </c>
      <c r="G103" s="66">
        <f>ROUND(Table!A103*Table!$Q$9/Table!$P$16,2)</f>
        <v>260.64</v>
      </c>
      <c r="H103" s="66">
        <f>ROUND(ABS(Table!A103*Table!$R$9/Table!$P$16),2)</f>
        <v>329.18</v>
      </c>
      <c r="I103" s="66">
        <f>ROUND(($F103*(Table!$P$10/Table!$P$9)/(Table!$P$12-Table!$P$14)),2)</f>
        <v>1630.65</v>
      </c>
      <c r="J103" s="66">
        <f>ROUND(($H103*(Table!$R$10/Table!$R$9)/(Table!$P$12-Table!$P$13)),2)</f>
        <v>2702.63</v>
      </c>
    </row>
    <row r="104" spans="1:10" x14ac:dyDescent="0.2">
      <c r="A104" s="66">
        <v>3706.512451171875</v>
      </c>
      <c r="B104" s="30">
        <v>0.88581978271675066</v>
      </c>
      <c r="C104" s="30">
        <f>1-Table!B104</f>
        <v>0.11418021728324934</v>
      </c>
      <c r="D104" s="76">
        <f>(2*Table!$P$16*0.147)/Table!A104</f>
        <v>2.4728120159484522E-2</v>
      </c>
      <c r="E104" s="107">
        <f>(Table!A104/Table!$P$16*(Table!K$18/Table!K$19)^0.5)*0.217</f>
        <v>6.5253299984824018</v>
      </c>
      <c r="F104" s="66">
        <f>ROUND(Table!A104*Table!$P$9/Table!$P$16,2)</f>
        <v>832.25</v>
      </c>
      <c r="G104" s="66">
        <f>ROUND(Table!A104*Table!$Q$9/Table!$P$16,2)</f>
        <v>285.33999999999997</v>
      </c>
      <c r="H104" s="66">
        <f>ROUND(ABS(Table!A104*Table!$R$9/Table!$P$16),2)</f>
        <v>360.38</v>
      </c>
      <c r="I104" s="66">
        <f>ROUND(($F104*(Table!$P$10/Table!$P$9)/(Table!$P$12-Table!$P$14)),2)</f>
        <v>1785.18</v>
      </c>
      <c r="J104" s="66">
        <f>ROUND(($H104*(Table!$R$10/Table!$R$9)/(Table!$P$12-Table!$P$13)),2)</f>
        <v>2958.78</v>
      </c>
    </row>
    <row r="105" spans="1:10" x14ac:dyDescent="0.2">
      <c r="A105" s="66">
        <v>4056.633544921875</v>
      </c>
      <c r="B105" s="30">
        <v>0.89398565646524164</v>
      </c>
      <c r="C105" s="30">
        <f>1-Table!B105</f>
        <v>0.10601434353475836</v>
      </c>
      <c r="D105" s="76">
        <f>(2*Table!$P$16*0.147)/Table!A105</f>
        <v>2.2593878458639229E-2</v>
      </c>
      <c r="E105" s="107">
        <f>(Table!A105/Table!$P$16*(Table!K$18/Table!K$19)^0.5)*0.217</f>
        <v>7.1417195847162249</v>
      </c>
      <c r="F105" s="66">
        <f>ROUND(Table!A105*Table!$P$9/Table!$P$16,2)</f>
        <v>910.87</v>
      </c>
      <c r="G105" s="66">
        <f>ROUND(Table!A105*Table!$Q$9/Table!$P$16,2)</f>
        <v>312.3</v>
      </c>
      <c r="H105" s="66">
        <f>ROUND(ABS(Table!A105*Table!$R$9/Table!$P$16),2)</f>
        <v>394.42</v>
      </c>
      <c r="I105" s="66">
        <f>ROUND(($F105*(Table!$P$10/Table!$P$9)/(Table!$P$12-Table!$P$14)),2)</f>
        <v>1953.82</v>
      </c>
      <c r="J105" s="66">
        <f>ROUND(($H105*(Table!$R$10/Table!$R$9)/(Table!$P$12-Table!$P$13)),2)</f>
        <v>3238.26</v>
      </c>
    </row>
    <row r="106" spans="1:10" x14ac:dyDescent="0.2">
      <c r="A106" s="66">
        <v>4435.4072265625</v>
      </c>
      <c r="B106" s="30">
        <v>0.90243556060498464</v>
      </c>
      <c r="C106" s="30">
        <f>1-Table!B106</f>
        <v>9.7564439395015357E-2</v>
      </c>
      <c r="D106" s="76">
        <f>(2*Table!$P$16*0.147)/Table!A106</f>
        <v>2.0664412664592593E-2</v>
      </c>
      <c r="E106" s="107">
        <f>(Table!A106/Table!$P$16*(Table!K$18/Table!K$19)^0.5)*0.217</f>
        <v>7.8085521665584219</v>
      </c>
      <c r="F106" s="66">
        <f>ROUND(Table!A106*Table!$P$9/Table!$P$16,2)</f>
        <v>995.92</v>
      </c>
      <c r="G106" s="66">
        <f>ROUND(Table!A106*Table!$Q$9/Table!$P$16,2)</f>
        <v>341.46</v>
      </c>
      <c r="H106" s="66">
        <f>ROUND(ABS(Table!A106*Table!$R$9/Table!$P$16),2)</f>
        <v>431.24</v>
      </c>
      <c r="I106" s="66">
        <f>ROUND(($F106*(Table!$P$10/Table!$P$9)/(Table!$P$12-Table!$P$14)),2)</f>
        <v>2136.25</v>
      </c>
      <c r="J106" s="66">
        <f>ROUND(($H106*(Table!$R$10/Table!$R$9)/(Table!$P$12-Table!$P$13)),2)</f>
        <v>3540.56</v>
      </c>
    </row>
    <row r="107" spans="1:10" x14ac:dyDescent="0.2">
      <c r="A107" s="66">
        <v>4846.27099609375</v>
      </c>
      <c r="B107" s="30">
        <v>0.91038841156003691</v>
      </c>
      <c r="C107" s="30">
        <f>1-Table!B107</f>
        <v>8.9611588439963086E-2</v>
      </c>
      <c r="D107" s="76">
        <f>(2*Table!$P$16*0.147)/Table!A107</f>
        <v>1.8912496915480085E-2</v>
      </c>
      <c r="E107" s="107">
        <f>(Table!A107/Table!$P$16*(Table!K$18/Table!K$19)^0.5)*0.217</f>
        <v>8.5318794765109836</v>
      </c>
      <c r="F107" s="66">
        <f>ROUND(Table!A107*Table!$P$9/Table!$P$16,2)</f>
        <v>1088.17</v>
      </c>
      <c r="G107" s="66">
        <f>ROUND(Table!A107*Table!$Q$9/Table!$P$16,2)</f>
        <v>373.09</v>
      </c>
      <c r="H107" s="66">
        <f>ROUND(ABS(Table!A107*Table!$R$9/Table!$P$16),2)</f>
        <v>471.19</v>
      </c>
      <c r="I107" s="66">
        <f>ROUND(($F107*(Table!$P$10/Table!$P$9)/(Table!$P$12-Table!$P$14)),2)</f>
        <v>2334.13</v>
      </c>
      <c r="J107" s="66">
        <f>ROUND(($H107*(Table!$R$10/Table!$R$9)/(Table!$P$12-Table!$P$13)),2)</f>
        <v>3868.56</v>
      </c>
    </row>
    <row r="108" spans="1:10" x14ac:dyDescent="0.2">
      <c r="A108" s="66">
        <v>5304.39208984375</v>
      </c>
      <c r="B108" s="30">
        <v>0.91734715614570761</v>
      </c>
      <c r="C108" s="30">
        <f>1-Table!B108</f>
        <v>8.265284385429239E-2</v>
      </c>
      <c r="D108" s="76">
        <f>(2*Table!$P$16*0.147)/Table!A108</f>
        <v>1.7279093195371895E-2</v>
      </c>
      <c r="E108" s="107">
        <f>(Table!A108/Table!$P$16*(Table!K$18/Table!K$19)^0.5)*0.217</f>
        <v>9.3384034948072934</v>
      </c>
      <c r="F108" s="66">
        <f>ROUND(Table!A108*Table!$P$9/Table!$P$16,2)</f>
        <v>1191.03</v>
      </c>
      <c r="G108" s="66">
        <f>ROUND(Table!A108*Table!$Q$9/Table!$P$16,2)</f>
        <v>408.35</v>
      </c>
      <c r="H108" s="66">
        <f>ROUND(ABS(Table!A108*Table!$R$9/Table!$P$16),2)</f>
        <v>515.73</v>
      </c>
      <c r="I108" s="66">
        <f>ROUND(($F108*(Table!$P$10/Table!$P$9)/(Table!$P$12-Table!$P$14)),2)</f>
        <v>2554.7600000000002</v>
      </c>
      <c r="J108" s="66">
        <f>ROUND(($H108*(Table!$R$10/Table!$R$9)/(Table!$P$12-Table!$P$13)),2)</f>
        <v>4234.24</v>
      </c>
    </row>
    <row r="109" spans="1:10" x14ac:dyDescent="0.2">
      <c r="A109" s="66">
        <v>5802.82958984375</v>
      </c>
      <c r="B109" s="30">
        <v>0.92402187034012628</v>
      </c>
      <c r="C109" s="30">
        <f>1-Table!B109</f>
        <v>7.5978129659873717E-2</v>
      </c>
      <c r="D109" s="76">
        <f>(2*Table!$P$16*0.147)/Table!A109</f>
        <v>1.5794895205197917E-2</v>
      </c>
      <c r="E109" s="107">
        <f>(Table!A109/Table!$P$16*(Table!K$18/Table!K$19)^0.5)*0.217</f>
        <v>10.215904707595678</v>
      </c>
      <c r="F109" s="66">
        <f>ROUND(Table!A109*Table!$P$9/Table!$P$16,2)</f>
        <v>1302.95</v>
      </c>
      <c r="G109" s="66">
        <f>ROUND(Table!A109*Table!$Q$9/Table!$P$16,2)</f>
        <v>446.73</v>
      </c>
      <c r="H109" s="66">
        <f>ROUND(ABS(Table!A109*Table!$R$9/Table!$P$16),2)</f>
        <v>564.20000000000005</v>
      </c>
      <c r="I109" s="66">
        <f>ROUND(($F109*(Table!$P$10/Table!$P$9)/(Table!$P$12-Table!$P$14)),2)</f>
        <v>2794.83</v>
      </c>
      <c r="J109" s="66">
        <f>ROUND(($H109*(Table!$R$10/Table!$R$9)/(Table!$P$12-Table!$P$13)),2)</f>
        <v>4632.18</v>
      </c>
    </row>
    <row r="110" spans="1:10" x14ac:dyDescent="0.2">
      <c r="A110" s="66">
        <v>6354.45751953125</v>
      </c>
      <c r="B110" s="30">
        <v>0.9311936377192358</v>
      </c>
      <c r="C110" s="30">
        <f>1-Table!B110</f>
        <v>6.8806362280764199E-2</v>
      </c>
      <c r="D110" s="76">
        <f>(2*Table!$P$16*0.147)/Table!A110</f>
        <v>1.4423746635096676E-2</v>
      </c>
      <c r="E110" s="107">
        <f>(Table!A110/Table!$P$16*(Table!K$18/Table!K$19)^0.5)*0.217</f>
        <v>11.187047884641403</v>
      </c>
      <c r="F110" s="66">
        <f>ROUND(Table!A110*Table!$P$9/Table!$P$16,2)</f>
        <v>1426.81</v>
      </c>
      <c r="G110" s="66">
        <f>ROUND(Table!A110*Table!$Q$9/Table!$P$16,2)</f>
        <v>489.19</v>
      </c>
      <c r="H110" s="66">
        <f>ROUND(ABS(Table!A110*Table!$R$9/Table!$P$16),2)</f>
        <v>617.83000000000004</v>
      </c>
      <c r="I110" s="66">
        <f>ROUND(($F110*(Table!$P$10/Table!$P$9)/(Table!$P$12-Table!$P$14)),2)</f>
        <v>3060.51</v>
      </c>
      <c r="J110" s="66">
        <f>ROUND(($H110*(Table!$R$10/Table!$R$9)/(Table!$P$12-Table!$P$13)),2)</f>
        <v>5072.5</v>
      </c>
    </row>
    <row r="111" spans="1:10" x14ac:dyDescent="0.2">
      <c r="A111" s="66">
        <v>6942.32373046875</v>
      </c>
      <c r="B111" s="30">
        <v>0.93722928353333801</v>
      </c>
      <c r="C111" s="30">
        <f>1-Table!B111</f>
        <v>6.2770716466661991E-2</v>
      </c>
      <c r="D111" s="76">
        <f>(2*Table!$P$16*0.147)/Table!A111</f>
        <v>1.3202364053255556E-2</v>
      </c>
      <c r="E111" s="107">
        <f>(Table!A111/Table!$P$16*(Table!K$18/Table!K$19)^0.5)*0.217</f>
        <v>12.221988700801843</v>
      </c>
      <c r="F111" s="66">
        <f>ROUND(Table!A111*Table!$P$9/Table!$P$16,2)</f>
        <v>1558.81</v>
      </c>
      <c r="G111" s="66">
        <f>ROUND(Table!A111*Table!$Q$9/Table!$P$16,2)</f>
        <v>534.45000000000005</v>
      </c>
      <c r="H111" s="66">
        <f>ROUND(ABS(Table!A111*Table!$R$9/Table!$P$16),2)</f>
        <v>674.99</v>
      </c>
      <c r="I111" s="66">
        <f>ROUND(($F111*(Table!$P$10/Table!$P$9)/(Table!$P$12-Table!$P$14)),2)</f>
        <v>3343.65</v>
      </c>
      <c r="J111" s="66">
        <f>ROUND(($H111*(Table!$R$10/Table!$R$9)/(Table!$P$12-Table!$P$13)),2)</f>
        <v>5541.79</v>
      </c>
    </row>
    <row r="112" spans="1:10" x14ac:dyDescent="0.2">
      <c r="A112" s="66">
        <v>7602.279296875</v>
      </c>
      <c r="B112" s="30">
        <v>0.94361996733650488</v>
      </c>
      <c r="C112" s="30">
        <f>1-Table!B112</f>
        <v>5.6380032663495117E-2</v>
      </c>
      <c r="D112" s="76">
        <f>(2*Table!$P$16*0.147)/Table!A112</f>
        <v>1.2056263876398157E-2</v>
      </c>
      <c r="E112" s="107">
        <f>(Table!A112/Table!$P$16*(Table!K$18/Table!K$19)^0.5)*0.217</f>
        <v>13.383843115664147</v>
      </c>
      <c r="F112" s="66">
        <f>ROUND(Table!A112*Table!$P$9/Table!$P$16,2)</f>
        <v>1707</v>
      </c>
      <c r="G112" s="66">
        <f>ROUND(Table!A112*Table!$Q$9/Table!$P$16,2)</f>
        <v>585.26</v>
      </c>
      <c r="H112" s="66">
        <f>ROUND(ABS(Table!A112*Table!$R$9/Table!$P$16),2)</f>
        <v>739.15</v>
      </c>
      <c r="I112" s="66">
        <f>ROUND(($F112*(Table!$P$10/Table!$P$9)/(Table!$P$12-Table!$P$14)),2)</f>
        <v>3661.52</v>
      </c>
      <c r="J112" s="66">
        <f>ROUND(($H112*(Table!$R$10/Table!$R$9)/(Table!$P$12-Table!$P$13)),2)</f>
        <v>6068.56</v>
      </c>
    </row>
    <row r="113" spans="1:10" x14ac:dyDescent="0.2">
      <c r="A113" s="66">
        <v>8312.2763671875</v>
      </c>
      <c r="B113" s="30">
        <v>0.94915855996591625</v>
      </c>
      <c r="C113" s="30">
        <f>1-Table!B113</f>
        <v>5.0841440034083751E-2</v>
      </c>
      <c r="D113" s="76">
        <f>(2*Table!$P$16*0.147)/Table!A113</f>
        <v>1.1026472318342273E-2</v>
      </c>
      <c r="E113" s="107">
        <f>(Table!A113/Table!$P$16*(Table!K$18/Table!K$19)^0.5)*0.217</f>
        <v>14.633795798348375</v>
      </c>
      <c r="F113" s="66">
        <f>ROUND(Table!A113*Table!$P$9/Table!$P$16,2)</f>
        <v>1866.42</v>
      </c>
      <c r="G113" s="66">
        <f>ROUND(Table!A113*Table!$Q$9/Table!$P$16,2)</f>
        <v>639.91</v>
      </c>
      <c r="H113" s="66">
        <f>ROUND(ABS(Table!A113*Table!$R$9/Table!$P$16),2)</f>
        <v>808.18</v>
      </c>
      <c r="I113" s="66">
        <f>ROUND(($F113*(Table!$P$10/Table!$P$9)/(Table!$P$12-Table!$P$14)),2)</f>
        <v>4003.47</v>
      </c>
      <c r="J113" s="66">
        <f>ROUND(($H113*(Table!$R$10/Table!$R$9)/(Table!$P$12-Table!$P$13)),2)</f>
        <v>6635.3</v>
      </c>
    </row>
    <row r="114" spans="1:10" x14ac:dyDescent="0.2">
      <c r="A114" s="66">
        <v>9092.6796875</v>
      </c>
      <c r="B114" s="30">
        <v>0.95441312220407581</v>
      </c>
      <c r="C114" s="30">
        <f>1-Table!B114</f>
        <v>4.5586877795924186E-2</v>
      </c>
      <c r="D114" s="76">
        <f>(2*Table!$P$16*0.147)/Table!A114</f>
        <v>1.0080096122950953E-2</v>
      </c>
      <c r="E114" s="107">
        <f>(Table!A114/Table!$P$16*(Table!K$18/Table!K$19)^0.5)*0.217</f>
        <v>16.007698965823337</v>
      </c>
      <c r="F114" s="66">
        <f>ROUND(Table!A114*Table!$P$9/Table!$P$16,2)</f>
        <v>2041.65</v>
      </c>
      <c r="G114" s="66">
        <f>ROUND(Table!A114*Table!$Q$9/Table!$P$16,2)</f>
        <v>699.99</v>
      </c>
      <c r="H114" s="66">
        <f>ROUND(ABS(Table!A114*Table!$R$9/Table!$P$16),2)</f>
        <v>884.06</v>
      </c>
      <c r="I114" s="66">
        <f>ROUND(($F114*(Table!$P$10/Table!$P$9)/(Table!$P$12-Table!$P$14)),2)</f>
        <v>4379.34</v>
      </c>
      <c r="J114" s="66">
        <f>ROUND(($H114*(Table!$R$10/Table!$R$9)/(Table!$P$12-Table!$P$13)),2)</f>
        <v>7258.29</v>
      </c>
    </row>
    <row r="115" spans="1:10" x14ac:dyDescent="0.2">
      <c r="A115" s="66">
        <v>9952.1494140625</v>
      </c>
      <c r="B115" s="30">
        <v>0.95988070723567409</v>
      </c>
      <c r="C115" s="30">
        <f>1-Table!B115</f>
        <v>4.0119292764325909E-2</v>
      </c>
      <c r="D115" s="76">
        <f>(2*Table!$P$16*0.147)/Table!A115</f>
        <v>9.2095768915701724E-3</v>
      </c>
      <c r="E115" s="107">
        <f>(Table!A115/Table!$P$16*(Table!K$18/Table!K$19)^0.5)*0.217</f>
        <v>17.520798857812796</v>
      </c>
      <c r="F115" s="66">
        <f>ROUND(Table!A115*Table!$P$9/Table!$P$16,2)</f>
        <v>2234.63</v>
      </c>
      <c r="G115" s="66">
        <f>ROUND(Table!A115*Table!$Q$9/Table!$P$16,2)</f>
        <v>766.16</v>
      </c>
      <c r="H115" s="66">
        <f>ROUND(ABS(Table!A115*Table!$R$9/Table!$P$16),2)</f>
        <v>967.62</v>
      </c>
      <c r="I115" s="66">
        <f>ROUND(($F115*(Table!$P$10/Table!$P$9)/(Table!$P$12-Table!$P$14)),2)</f>
        <v>4793.29</v>
      </c>
      <c r="J115" s="66">
        <f>ROUND(($H115*(Table!$R$10/Table!$R$9)/(Table!$P$12-Table!$P$13)),2)</f>
        <v>7944.33</v>
      </c>
    </row>
    <row r="116" spans="1:10" x14ac:dyDescent="0.2">
      <c r="A116" s="66">
        <v>10890.7373046875</v>
      </c>
      <c r="B116" s="30">
        <v>0.96463821628914292</v>
      </c>
      <c r="C116" s="30">
        <f>1-Table!B116</f>
        <v>3.5361783710857075E-2</v>
      </c>
      <c r="D116" s="76">
        <f>(2*Table!$P$16*0.147)/Table!A116</f>
        <v>8.4158751332432027E-3</v>
      </c>
      <c r="E116" s="107">
        <f>(Table!A116/Table!$P$16*(Table!K$18/Table!K$19)^0.5)*0.217</f>
        <v>19.173186594152718</v>
      </c>
      <c r="F116" s="66">
        <f>ROUND(Table!A116*Table!$P$9/Table!$P$16,2)</f>
        <v>2445.38</v>
      </c>
      <c r="G116" s="66">
        <f>ROUND(Table!A116*Table!$Q$9/Table!$P$16,2)</f>
        <v>838.42</v>
      </c>
      <c r="H116" s="66">
        <f>ROUND(ABS(Table!A116*Table!$R$9/Table!$P$16),2)</f>
        <v>1058.8800000000001</v>
      </c>
      <c r="I116" s="66">
        <f>ROUND(($F116*(Table!$P$10/Table!$P$9)/(Table!$P$12-Table!$P$14)),2)</f>
        <v>5245.35</v>
      </c>
      <c r="J116" s="66">
        <f>ROUND(($H116*(Table!$R$10/Table!$R$9)/(Table!$P$12-Table!$P$13)),2)</f>
        <v>8693.6</v>
      </c>
    </row>
    <row r="117" spans="1:10" x14ac:dyDescent="0.2">
      <c r="A117" s="66">
        <v>11893.5537109375</v>
      </c>
      <c r="B117" s="30">
        <v>0.96904068735354676</v>
      </c>
      <c r="C117" s="30">
        <f>1-Table!B117</f>
        <v>3.0959312646453241E-2</v>
      </c>
      <c r="D117" s="76">
        <f>(2*Table!$P$16*0.147)/Table!A117</f>
        <v>7.7062825369776716E-3</v>
      </c>
      <c r="E117" s="107">
        <f>(Table!A117/Table!$P$16*(Table!K$18/Table!K$19)^0.5)*0.217</f>
        <v>20.938648889201676</v>
      </c>
      <c r="F117" s="66">
        <f>ROUND(Table!A117*Table!$P$9/Table!$P$16,2)</f>
        <v>2670.55</v>
      </c>
      <c r="G117" s="66">
        <f>ROUND(Table!A117*Table!$Q$9/Table!$P$16,2)</f>
        <v>915.62</v>
      </c>
      <c r="H117" s="66">
        <f>ROUND(ABS(Table!A117*Table!$R$9/Table!$P$16),2)</f>
        <v>1156.3800000000001</v>
      </c>
      <c r="I117" s="66">
        <f>ROUND(($F117*(Table!$P$10/Table!$P$9)/(Table!$P$12-Table!$P$14)),2)</f>
        <v>5728.34</v>
      </c>
      <c r="J117" s="66">
        <f>ROUND(($H117*(Table!$R$10/Table!$R$9)/(Table!$P$12-Table!$P$13)),2)</f>
        <v>9494.09</v>
      </c>
    </row>
    <row r="118" spans="1:10" x14ac:dyDescent="0.2">
      <c r="A118" s="66">
        <v>12993.28515625</v>
      </c>
      <c r="B118" s="30">
        <v>0.97358517361357655</v>
      </c>
      <c r="C118" s="30">
        <f>1-Table!B118</f>
        <v>2.6414826386423451E-2</v>
      </c>
      <c r="D118" s="76">
        <f>(2*Table!$P$16*0.147)/Table!A118</f>
        <v>7.0540347697299567E-3</v>
      </c>
      <c r="E118" s="107">
        <f>(Table!A118/Table!$P$16*(Table!K$18/Table!K$19)^0.5)*0.217</f>
        <v>22.874730498236396</v>
      </c>
      <c r="F118" s="66">
        <f>ROUND(Table!A118*Table!$P$9/Table!$P$16,2)</f>
        <v>2917.48</v>
      </c>
      <c r="G118" s="66">
        <f>ROUND(Table!A118*Table!$Q$9/Table!$P$16,2)</f>
        <v>1000.28</v>
      </c>
      <c r="H118" s="66">
        <f>ROUND(ABS(Table!A118*Table!$R$9/Table!$P$16),2)</f>
        <v>1263.31</v>
      </c>
      <c r="I118" s="66">
        <f>ROUND(($F118*(Table!$P$10/Table!$P$9)/(Table!$P$12-Table!$P$14)),2)</f>
        <v>6258</v>
      </c>
      <c r="J118" s="66">
        <f>ROUND(($H118*(Table!$R$10/Table!$R$9)/(Table!$P$12-Table!$P$13)),2)</f>
        <v>10372</v>
      </c>
    </row>
    <row r="119" spans="1:10" x14ac:dyDescent="0.2">
      <c r="A119" s="66">
        <v>14291.5283203125</v>
      </c>
      <c r="B119" s="30">
        <v>0.97749059149328976</v>
      </c>
      <c r="C119" s="30">
        <f>1-Table!B119</f>
        <v>2.2509408506710238E-2</v>
      </c>
      <c r="D119" s="76">
        <f>(2*Table!$P$16*0.147)/Table!A119</f>
        <v>6.4132458902197735E-3</v>
      </c>
      <c r="E119" s="107">
        <f>(Table!A119/Table!$P$16*(Table!K$18/Table!K$19)^0.5)*0.217</f>
        <v>25.16029278229222</v>
      </c>
      <c r="F119" s="66">
        <f>ROUND(Table!A119*Table!$P$9/Table!$P$16,2)</f>
        <v>3208.98</v>
      </c>
      <c r="G119" s="66">
        <f>ROUND(Table!A119*Table!$Q$9/Table!$P$16,2)</f>
        <v>1100.22</v>
      </c>
      <c r="H119" s="66">
        <f>ROUND(ABS(Table!A119*Table!$R$9/Table!$P$16),2)</f>
        <v>1389.53</v>
      </c>
      <c r="I119" s="66">
        <f>ROUND(($F119*(Table!$P$10/Table!$P$9)/(Table!$P$12-Table!$P$14)),2)</f>
        <v>6883.27</v>
      </c>
      <c r="J119" s="66">
        <f>ROUND(($H119*(Table!$R$10/Table!$R$9)/(Table!$P$12-Table!$P$13)),2)</f>
        <v>11408.29</v>
      </c>
    </row>
    <row r="120" spans="1:10" x14ac:dyDescent="0.2">
      <c r="A120" s="66">
        <v>15592.9521484375</v>
      </c>
      <c r="B120" s="30">
        <v>0.98111197898175095</v>
      </c>
      <c r="C120" s="30">
        <f>1-Table!B120</f>
        <v>1.8888021018249046E-2</v>
      </c>
      <c r="D120" s="76">
        <f>(2*Table!$P$16*0.147)/Table!A120</f>
        <v>5.8779815645357437E-3</v>
      </c>
      <c r="E120" s="107">
        <f>(Table!A120/Table!$P$16*(Table!K$18/Table!K$19)^0.5)*0.217</f>
        <v>27.451454638154573</v>
      </c>
      <c r="F120" s="66">
        <f>ROUND(Table!A120*Table!$P$9/Table!$P$16,2)</f>
        <v>3501.2</v>
      </c>
      <c r="G120" s="66">
        <f>ROUND(Table!A120*Table!$Q$9/Table!$P$16,2)</f>
        <v>1200.4100000000001</v>
      </c>
      <c r="H120" s="66">
        <f>ROUND(ABS(Table!A120*Table!$R$9/Table!$P$16),2)</f>
        <v>1516.06</v>
      </c>
      <c r="I120" s="66">
        <f>ROUND(($F120*(Table!$P$10/Table!$P$9)/(Table!$P$12-Table!$P$14)),2)</f>
        <v>7510.08</v>
      </c>
      <c r="J120" s="66">
        <f>ROUND(($H120*(Table!$R$10/Table!$R$9)/(Table!$P$12-Table!$P$13)),2)</f>
        <v>12447.13</v>
      </c>
    </row>
    <row r="121" spans="1:10" x14ac:dyDescent="0.2">
      <c r="A121" s="66">
        <v>17093.080078125</v>
      </c>
      <c r="B121" s="30">
        <v>0.98359724490520473</v>
      </c>
      <c r="C121" s="30">
        <f>1-Table!B121</f>
        <v>1.6402755094795274E-2</v>
      </c>
      <c r="D121" s="76">
        <f>(2*Table!$P$16*0.147)/Table!A121</f>
        <v>5.3621164147297203E-3</v>
      </c>
      <c r="E121" s="107">
        <f>(Table!A121/Table!$P$16*(Table!K$18/Table!K$19)^0.5)*0.217</f>
        <v>30.092435859749077</v>
      </c>
      <c r="F121" s="66">
        <f>ROUND(Table!A121*Table!$P$9/Table!$P$16,2)</f>
        <v>3838.04</v>
      </c>
      <c r="G121" s="66">
        <f>ROUND(Table!A121*Table!$Q$9/Table!$P$16,2)</f>
        <v>1315.9</v>
      </c>
      <c r="H121" s="66">
        <f>ROUND(ABS(Table!A121*Table!$R$9/Table!$P$16),2)</f>
        <v>1661.92</v>
      </c>
      <c r="I121" s="66">
        <f>ROUND(($F121*(Table!$P$10/Table!$P$9)/(Table!$P$12-Table!$P$14)),2)</f>
        <v>8232.6</v>
      </c>
      <c r="J121" s="66">
        <f>ROUND(($H121*(Table!$R$10/Table!$R$9)/(Table!$P$12-Table!$P$13)),2)</f>
        <v>13644.66</v>
      </c>
    </row>
    <row r="122" spans="1:10" x14ac:dyDescent="0.2">
      <c r="A122" s="66">
        <v>18689.7109375</v>
      </c>
      <c r="B122" s="30">
        <v>0.98551445004615479</v>
      </c>
      <c r="C122" s="30">
        <f>1-Table!B122</f>
        <v>1.4485549953845211E-2</v>
      </c>
      <c r="D122" s="76">
        <f>(2*Table!$P$16*0.147)/Table!A122</f>
        <v>4.9040397452751478E-3</v>
      </c>
      <c r="E122" s="107">
        <f>(Table!A122/Table!$P$16*(Table!K$18/Table!K$19)^0.5)*0.217</f>
        <v>32.903310875125982</v>
      </c>
      <c r="F122" s="66">
        <f>ROUND(Table!A122*Table!$P$9/Table!$P$16,2)</f>
        <v>4196.54</v>
      </c>
      <c r="G122" s="66">
        <f>ROUND(Table!A122*Table!$Q$9/Table!$P$16,2)</f>
        <v>1438.81</v>
      </c>
      <c r="H122" s="66">
        <f>ROUND(ABS(Table!A122*Table!$R$9/Table!$P$16),2)</f>
        <v>1817.16</v>
      </c>
      <c r="I122" s="66">
        <f>ROUND(($F122*(Table!$P$10/Table!$P$9)/(Table!$P$12-Table!$P$14)),2)</f>
        <v>9001.59</v>
      </c>
      <c r="J122" s="66">
        <f>ROUND(($H122*(Table!$R$10/Table!$R$9)/(Table!$P$12-Table!$P$13)),2)</f>
        <v>14919.21</v>
      </c>
    </row>
    <row r="123" spans="1:10" x14ac:dyDescent="0.2">
      <c r="A123" s="66">
        <v>20388.09765625</v>
      </c>
      <c r="B123" s="30">
        <v>0.98878079954555131</v>
      </c>
      <c r="C123" s="30">
        <f>1-Table!B123</f>
        <v>1.1219200454448686E-2</v>
      </c>
      <c r="D123" s="76">
        <f>(2*Table!$P$16*0.147)/Table!A123</f>
        <v>4.4955192392413645E-3</v>
      </c>
      <c r="E123" s="107">
        <f>(Table!A123/Table!$P$16*(Table!K$18/Table!K$19)^0.5)*0.217</f>
        <v>35.893327488014883</v>
      </c>
      <c r="F123" s="66">
        <f>ROUND(Table!A123*Table!$P$9/Table!$P$16,2)</f>
        <v>4577.8900000000003</v>
      </c>
      <c r="G123" s="66">
        <f>ROUND(Table!A123*Table!$Q$9/Table!$P$16,2)</f>
        <v>1569.56</v>
      </c>
      <c r="H123" s="66">
        <f>ROUND(ABS(Table!A123*Table!$R$9/Table!$P$16),2)</f>
        <v>1982.29</v>
      </c>
      <c r="I123" s="66">
        <f>ROUND(($F123*(Table!$P$10/Table!$P$9)/(Table!$P$12-Table!$P$14)),2)</f>
        <v>9819.58</v>
      </c>
      <c r="J123" s="66">
        <f>ROUND(($H123*(Table!$R$10/Table!$R$9)/(Table!$P$12-Table!$P$13)),2)</f>
        <v>16274.96</v>
      </c>
    </row>
    <row r="124" spans="1:10" x14ac:dyDescent="0.2">
      <c r="A124" s="66">
        <v>22293.357421875</v>
      </c>
      <c r="B124" s="30">
        <v>0.99105304267556615</v>
      </c>
      <c r="C124" s="30">
        <f>1-Table!B124</f>
        <v>8.9469573244338463E-3</v>
      </c>
      <c r="D124" s="76">
        <f>(2*Table!$P$16*0.147)/Table!A124</f>
        <v>4.1113181622104422E-3</v>
      </c>
      <c r="E124" s="107">
        <f>(Table!A124/Table!$P$16*(Table!K$18/Table!K$19)^0.5)*0.217</f>
        <v>39.247544927539103</v>
      </c>
      <c r="F124" s="66">
        <f>ROUND(Table!A124*Table!$P$9/Table!$P$16,2)</f>
        <v>5005.6899999999996</v>
      </c>
      <c r="G124" s="66">
        <f>ROUND(Table!A124*Table!$Q$9/Table!$P$16,2)</f>
        <v>1716.24</v>
      </c>
      <c r="H124" s="66">
        <f>ROUND(ABS(Table!A124*Table!$R$9/Table!$P$16),2)</f>
        <v>2167.5300000000002</v>
      </c>
      <c r="I124" s="66">
        <f>ROUND(($F124*(Table!$P$10/Table!$P$9)/(Table!$P$12-Table!$P$14)),2)</f>
        <v>10737.22</v>
      </c>
      <c r="J124" s="66">
        <f>ROUND(($H124*(Table!$R$10/Table!$R$9)/(Table!$P$12-Table!$P$13)),2)</f>
        <v>17795.810000000001</v>
      </c>
    </row>
    <row r="125" spans="1:10" x14ac:dyDescent="0.2">
      <c r="A125" s="66">
        <v>24394.859375</v>
      </c>
      <c r="B125" s="30">
        <v>0.99282823262089048</v>
      </c>
      <c r="C125" s="30">
        <f>1-Table!B125</f>
        <v>7.1717673791095171E-3</v>
      </c>
      <c r="D125" s="76">
        <f>(2*Table!$P$16*0.147)/Table!A125</f>
        <v>3.7571475144116766E-3</v>
      </c>
      <c r="E125" s="107">
        <f>(Table!A125/Table!$P$16*(Table!K$18/Table!K$19)^0.5)*0.217</f>
        <v>42.947247523239362</v>
      </c>
      <c r="F125" s="66">
        <f>ROUND(Table!A125*Table!$P$9/Table!$P$16,2)</f>
        <v>5477.56</v>
      </c>
      <c r="G125" s="66">
        <f>ROUND(Table!A125*Table!$Q$9/Table!$P$16,2)</f>
        <v>1878.02</v>
      </c>
      <c r="H125" s="66">
        <f>ROUND(ABS(Table!A125*Table!$R$9/Table!$P$16),2)</f>
        <v>2371.85</v>
      </c>
      <c r="I125" s="66">
        <f>ROUND(($F125*(Table!$P$10/Table!$P$9)/(Table!$P$12-Table!$P$14)),2)</f>
        <v>11749.38</v>
      </c>
      <c r="J125" s="66">
        <f>ROUND(($H125*(Table!$R$10/Table!$R$9)/(Table!$P$12-Table!$P$13)),2)</f>
        <v>19473.32</v>
      </c>
    </row>
    <row r="126" spans="1:10" x14ac:dyDescent="0.2">
      <c r="A126" s="66">
        <v>26696.29296875</v>
      </c>
      <c r="B126" s="30">
        <v>0.99502946815309234</v>
      </c>
      <c r="C126" s="30">
        <f>1-Table!B126</f>
        <v>4.9705318469076554E-3</v>
      </c>
      <c r="D126" s="76">
        <f>(2*Table!$P$16*0.147)/Table!A126</f>
        <v>3.4332514020764134E-3</v>
      </c>
      <c r="E126" s="107">
        <f>(Table!A126/Table!$P$16*(Table!K$18/Table!K$19)^0.5)*0.217</f>
        <v>46.998930572102175</v>
      </c>
      <c r="F126" s="66">
        <f>ROUND(Table!A126*Table!$P$9/Table!$P$16,2)</f>
        <v>5994.32</v>
      </c>
      <c r="G126" s="66">
        <f>ROUND(Table!A126*Table!$Q$9/Table!$P$16,2)</f>
        <v>2055.19</v>
      </c>
      <c r="H126" s="66">
        <f>ROUND(ABS(Table!A126*Table!$R$9/Table!$P$16),2)</f>
        <v>2595.62</v>
      </c>
      <c r="I126" s="66">
        <f>ROUND(($F126*(Table!$P$10/Table!$P$9)/(Table!$P$12-Table!$P$14)),2)</f>
        <v>12857.83</v>
      </c>
      <c r="J126" s="66">
        <f>ROUND(($H126*(Table!$R$10/Table!$R$9)/(Table!$P$12-Table!$P$13)),2)</f>
        <v>21310.51</v>
      </c>
    </row>
    <row r="127" spans="1:10" x14ac:dyDescent="0.2">
      <c r="A127" s="66">
        <v>29294.11328125</v>
      </c>
      <c r="B127" s="30">
        <v>0.99687566569622932</v>
      </c>
      <c r="C127" s="30">
        <f>1-Table!B127</f>
        <v>3.1243343037706817E-3</v>
      </c>
      <c r="D127" s="76">
        <f>(2*Table!$P$16*0.147)/Table!A127</f>
        <v>3.1287885175165352E-3</v>
      </c>
      <c r="E127" s="107">
        <f>(Table!A127/Table!$P$16*(Table!K$18/Table!K$19)^0.5)*0.217</f>
        <v>51.572403625042718</v>
      </c>
      <c r="F127" s="66">
        <f>ROUND(Table!A127*Table!$P$9/Table!$P$16,2)</f>
        <v>6577.63</v>
      </c>
      <c r="G127" s="66">
        <f>ROUND(Table!A127*Table!$Q$9/Table!$P$16,2)</f>
        <v>2255.19</v>
      </c>
      <c r="H127" s="66">
        <f>ROUND(ABS(Table!A127*Table!$R$9/Table!$P$16),2)</f>
        <v>2848.2</v>
      </c>
      <c r="I127" s="66">
        <f>ROUND(($F127*(Table!$P$10/Table!$P$9)/(Table!$P$12-Table!$P$14)),2)</f>
        <v>14109.03</v>
      </c>
      <c r="J127" s="66">
        <f>ROUND(($H127*(Table!$R$10/Table!$R$9)/(Table!$P$12-Table!$P$13)),2)</f>
        <v>23384.240000000002</v>
      </c>
    </row>
    <row r="128" spans="1:10" x14ac:dyDescent="0.2">
      <c r="A128" s="66">
        <v>31996.6171875</v>
      </c>
      <c r="B128" s="30">
        <v>0.99687566569622932</v>
      </c>
      <c r="C128" s="30">
        <f>1-Table!B128</f>
        <v>3.1243343037706817E-3</v>
      </c>
      <c r="D128" s="76">
        <f>(2*Table!$P$16*0.147)/Table!A128</f>
        <v>2.8645242316744095E-3</v>
      </c>
      <c r="E128" s="107">
        <f>(Table!A128/Table!$P$16*(Table!K$18/Table!K$19)^0.5)*0.217</f>
        <v>56.330172563575083</v>
      </c>
      <c r="F128" s="66">
        <f>ROUND(Table!A128*Table!$P$9/Table!$P$16,2)</f>
        <v>7184.44</v>
      </c>
      <c r="G128" s="66">
        <f>ROUND(Table!A128*Table!$Q$9/Table!$P$16,2)</f>
        <v>2463.2399999999998</v>
      </c>
      <c r="H128" s="66">
        <f>ROUND(ABS(Table!A128*Table!$R$9/Table!$P$16),2)</f>
        <v>3110.95</v>
      </c>
      <c r="I128" s="66">
        <f>ROUND(($F128*(Table!$P$10/Table!$P$9)/(Table!$P$12-Table!$P$14)),2)</f>
        <v>15410.64</v>
      </c>
      <c r="J128" s="66">
        <f>ROUND(($H128*(Table!$R$10/Table!$R$9)/(Table!$P$12-Table!$P$13)),2)</f>
        <v>25541.46</v>
      </c>
    </row>
    <row r="129" spans="1:11" x14ac:dyDescent="0.2">
      <c r="A129" s="66">
        <v>34997.03515625</v>
      </c>
      <c r="B129" s="30">
        <v>0.99829581765248865</v>
      </c>
      <c r="C129" s="30">
        <f>1-Table!B129</f>
        <v>1.7041823475113516E-3</v>
      </c>
      <c r="D129" s="76">
        <f>(2*Table!$P$16*0.147)/Table!A129</f>
        <v>2.6189385716817006E-3</v>
      </c>
      <c r="E129" s="107">
        <f>(Table!A129/Table!$P$16*(Table!K$18/Table!K$19)^0.5)*0.217</f>
        <v>61.612420400967316</v>
      </c>
      <c r="F129" s="66">
        <f>ROUND(Table!A129*Table!$P$9/Table!$P$16,2)</f>
        <v>7858.15</v>
      </c>
      <c r="G129" s="66">
        <f>ROUND(Table!A129*Table!$Q$9/Table!$P$16,2)</f>
        <v>2694.22</v>
      </c>
      <c r="H129" s="66">
        <f>ROUND(ABS(Table!A129*Table!$R$9/Table!$P$16),2)</f>
        <v>3402.68</v>
      </c>
      <c r="I129" s="66">
        <f>ROUND(($F129*(Table!$P$10/Table!$P$9)/(Table!$P$12-Table!$P$14)),2)</f>
        <v>16855.75</v>
      </c>
      <c r="J129" s="66">
        <f>ROUND(($H129*(Table!$R$10/Table!$R$9)/(Table!$P$12-Table!$P$13)),2)</f>
        <v>27936.62</v>
      </c>
    </row>
    <row r="130" spans="1:11" x14ac:dyDescent="0.2">
      <c r="A130" s="66">
        <v>38286.2265625</v>
      </c>
      <c r="B130" s="30">
        <v>0.9993609316196832</v>
      </c>
      <c r="C130" s="30">
        <f>1-Table!B130</f>
        <v>6.3906838031679847E-4</v>
      </c>
      <c r="D130" s="76">
        <f>(2*Table!$P$16*0.147)/Table!A130</f>
        <v>2.3939440758305635E-3</v>
      </c>
      <c r="E130" s="107">
        <f>(Table!A130/Table!$P$16*(Table!K$18/Table!K$19)^0.5)*0.217</f>
        <v>67.403055030339132</v>
      </c>
      <c r="F130" s="66">
        <f>ROUND(Table!A130*Table!$P$9/Table!$P$16,2)</f>
        <v>8596.69</v>
      </c>
      <c r="G130" s="66">
        <f>ROUND(Table!A130*Table!$Q$9/Table!$P$16,2)</f>
        <v>2947.44</v>
      </c>
      <c r="H130" s="66">
        <f>ROUND(ABS(Table!A130*Table!$R$9/Table!$P$16),2)</f>
        <v>3722.48</v>
      </c>
      <c r="I130" s="66">
        <f>ROUND(($F130*(Table!$P$10/Table!$P$9)/(Table!$P$12-Table!$P$14)),2)</f>
        <v>18439.919999999998</v>
      </c>
      <c r="J130" s="66">
        <f>ROUND(($H130*(Table!$R$10/Table!$R$9)/(Table!$P$12-Table!$P$13)),2)</f>
        <v>30562.23</v>
      </c>
    </row>
    <row r="131" spans="1:11" x14ac:dyDescent="0.2">
      <c r="A131" s="66">
        <v>41872.48046875</v>
      </c>
      <c r="B131" s="30">
        <v>0.99943193921749618</v>
      </c>
      <c r="C131" s="30">
        <f>1-Table!B131</f>
        <v>5.6806078250382086E-4</v>
      </c>
      <c r="D131" s="76">
        <f>(2*Table!$P$16*0.147)/Table!A131</f>
        <v>2.18890985771925E-3</v>
      </c>
      <c r="E131" s="107">
        <f>(Table!A131/Table!$P$16*(Table!K$18/Table!K$19)^0.5)*0.217</f>
        <v>73.716669379382807</v>
      </c>
      <c r="F131" s="66">
        <f>ROUND(Table!A131*Table!$P$9/Table!$P$16,2)</f>
        <v>9401.94</v>
      </c>
      <c r="G131" s="66">
        <f>ROUND(Table!A131*Table!$Q$9/Table!$P$16,2)</f>
        <v>3223.52</v>
      </c>
      <c r="H131" s="66">
        <f>ROUND(ABS(Table!A131*Table!$R$9/Table!$P$16),2)</f>
        <v>4071.16</v>
      </c>
      <c r="I131" s="66">
        <f>ROUND(($F131*(Table!$P$10/Table!$P$9)/(Table!$P$12-Table!$P$14)),2)</f>
        <v>20167.18</v>
      </c>
      <c r="J131" s="66">
        <f>ROUND(($H131*(Table!$R$10/Table!$R$9)/(Table!$P$12-Table!$P$13)),2)</f>
        <v>33424.959999999999</v>
      </c>
    </row>
    <row r="132" spans="1:11" x14ac:dyDescent="0.2">
      <c r="A132" s="66">
        <v>45770.72265625</v>
      </c>
      <c r="B132" s="30">
        <v>0.99971596960874798</v>
      </c>
      <c r="C132" s="30">
        <f>1-Table!B132</f>
        <v>2.8403039125202145E-4</v>
      </c>
      <c r="D132" s="76">
        <f>(2*Table!$P$16*0.147)/Table!A132</f>
        <v>2.0024828087936717E-3</v>
      </c>
      <c r="E132" s="107">
        <f>(Table!A132/Table!$P$16*(Table!K$18/Table!K$19)^0.5)*0.217</f>
        <v>80.57954034570075</v>
      </c>
      <c r="F132" s="66">
        <f>ROUND(Table!A132*Table!$P$9/Table!$P$16,2)</f>
        <v>10277.24</v>
      </c>
      <c r="G132" s="66">
        <f>ROUND(Table!A132*Table!$Q$9/Table!$P$16,2)</f>
        <v>3523.63</v>
      </c>
      <c r="H132" s="66">
        <f>ROUND(ABS(Table!A132*Table!$R$9/Table!$P$16),2)</f>
        <v>4450.18</v>
      </c>
      <c r="I132" s="66">
        <f>ROUND(($F132*(Table!$P$10/Table!$P$9)/(Table!$P$12-Table!$P$14)),2)</f>
        <v>22044.7</v>
      </c>
      <c r="J132" s="66">
        <f>ROUND(($H132*(Table!$R$10/Table!$R$9)/(Table!$P$12-Table!$P$13)),2)</f>
        <v>36536.78</v>
      </c>
    </row>
    <row r="133" spans="1:11" x14ac:dyDescent="0.2">
      <c r="A133" s="66">
        <v>50071.546875</v>
      </c>
      <c r="B133" s="30">
        <v>0.99971596960874798</v>
      </c>
      <c r="C133" s="30">
        <f>1-Table!B133</f>
        <v>2.8403039125202145E-4</v>
      </c>
      <c r="D133" s="76">
        <f>(2*Table!$P$16*0.147)/Table!A133</f>
        <v>1.8304823993956876E-3</v>
      </c>
      <c r="E133" s="107">
        <f>(Table!A133/Table!$P$16*(Table!K$18/Table!K$19)^0.5)*0.217</f>
        <v>88.151158588595365</v>
      </c>
      <c r="F133" s="66">
        <f>ROUND(Table!A133*Table!$P$9/Table!$P$16,2)</f>
        <v>11242.94</v>
      </c>
      <c r="G133" s="66">
        <f>ROUND(Table!A133*Table!$Q$9/Table!$P$16,2)</f>
        <v>3854.72</v>
      </c>
      <c r="H133" s="66">
        <f>ROUND(ABS(Table!A133*Table!$R$9/Table!$P$16),2)</f>
        <v>4868.33</v>
      </c>
      <c r="I133" s="66">
        <f>ROUND(($F133*(Table!$P$10/Table!$P$9)/(Table!$P$12-Table!$P$14)),2)</f>
        <v>24116.13</v>
      </c>
      <c r="J133" s="66">
        <f>ROUND(($H133*(Table!$R$10/Table!$R$9)/(Table!$P$12-Table!$P$13)),2)</f>
        <v>39969.870000000003</v>
      </c>
    </row>
    <row r="134" spans="1:11" x14ac:dyDescent="0.2">
      <c r="A134" s="66">
        <v>54771.05078125</v>
      </c>
      <c r="B134" s="30">
        <v>1</v>
      </c>
      <c r="C134" s="30">
        <f>1-Table!B134</f>
        <v>0</v>
      </c>
      <c r="D134" s="76">
        <f>(2*Table!$P$16*0.147)/Table!A134</f>
        <v>1.6734220716572467E-3</v>
      </c>
      <c r="E134" s="107">
        <f>(Table!A134/Table!$P$16*(Table!K$18/Table!K$19)^0.5)*0.217</f>
        <v>96.424654016283142</v>
      </c>
      <c r="F134" s="66">
        <f>ROUND(Table!A134*Table!$P$9/Table!$P$16,2)</f>
        <v>12298.15</v>
      </c>
      <c r="G134" s="66">
        <f>ROUND(Table!A134*Table!$Q$9/Table!$P$16,2)</f>
        <v>4216.51</v>
      </c>
      <c r="H134" s="66">
        <f>ROUND(ABS(Table!A134*Table!$R$9/Table!$P$16),2)</f>
        <v>5325.26</v>
      </c>
      <c r="I134" s="66">
        <f>ROUND(($F134*(Table!$P$10/Table!$P$9)/(Table!$P$12-Table!$P$14)),2)</f>
        <v>26379.56</v>
      </c>
      <c r="J134" s="66">
        <f>ROUND(($H134*(Table!$R$10/Table!$R$9)/(Table!$P$12-Table!$P$13)),2)</f>
        <v>43721.35</v>
      </c>
    </row>
    <row r="135" spans="1:11" x14ac:dyDescent="0.2">
      <c r="A135" s="66">
        <v>59468.6875</v>
      </c>
      <c r="B135" s="30">
        <v>1</v>
      </c>
      <c r="C135" s="30">
        <f>1-Table!B135</f>
        <v>0</v>
      </c>
      <c r="D135" s="76">
        <f>(2*Table!$P$16*0.147)/Table!A135</f>
        <v>1.5412326909889115E-3</v>
      </c>
      <c r="E135" s="107">
        <f>(Table!A135/Table!$P$16*(Table!K$18/Table!K$19)^0.5)*0.217</f>
        <v>104.69486225290737</v>
      </c>
      <c r="F135" s="66">
        <f>ROUND(Table!A135*Table!$P$9/Table!$P$16,2)</f>
        <v>13352.95</v>
      </c>
      <c r="G135" s="66">
        <f>ROUND(Table!A135*Table!$Q$9/Table!$P$16,2)</f>
        <v>4578.1499999999996</v>
      </c>
      <c r="H135" s="66">
        <f>ROUND(ABS(Table!A135*Table!$R$9/Table!$P$16),2)</f>
        <v>5782</v>
      </c>
      <c r="I135" s="66">
        <f>ROUND(($F135*(Table!$P$10/Table!$P$9)/(Table!$P$12-Table!$P$14)),2)</f>
        <v>28642.11</v>
      </c>
      <c r="J135" s="66">
        <f>ROUND(($H135*(Table!$R$10/Table!$R$9)/(Table!$P$12-Table!$P$13)),2)</f>
        <v>47471.26</v>
      </c>
    </row>
    <row r="136" spans="1:11" x14ac:dyDescent="0.2">
      <c r="A136"/>
      <c r="B136"/>
      <c r="C136"/>
      <c r="D136"/>
      <c r="E136"/>
      <c r="F136"/>
      <c r="G136"/>
      <c r="H136"/>
      <c r="I136"/>
      <c r="J136"/>
      <c r="K136"/>
    </row>
    <row r="137" spans="1:11" x14ac:dyDescent="0.2">
      <c r="A137" s="66">
        <v>1.5249248743057251</v>
      </c>
      <c r="B137" s="30">
        <v>0</v>
      </c>
      <c r="C137" s="30">
        <f>1-Table!B137</f>
        <v>1</v>
      </c>
      <c r="D137" s="76">
        <f>(2*Table!$P$16*0.147)/Table!A137</f>
        <v>60.104656176542989</v>
      </c>
      <c r="E137" s="107">
        <f>(Table!A137/Table!$P$16*(Table!K$138/Table!K$139)^0.5)*0.217</f>
        <v>2.7062359917277103E-3</v>
      </c>
      <c r="F137" s="66">
        <f>ROUND(Table!A137*Table!$P$9/Table!$P$16,2)</f>
        <v>0.34</v>
      </c>
      <c r="G137" s="66">
        <f>ROUND(Table!A137*Table!$Q$9/Table!$P$16,2)</f>
        <v>0.12</v>
      </c>
      <c r="H137" s="66">
        <f>ROUND(ABS(Table!A137*Table!$R$9/Table!$P$16),2)</f>
        <v>0.15</v>
      </c>
      <c r="I137" s="66">
        <f>ROUND(($F137*(Table!$P$10/Table!$P$9)/(Table!$P$12-Table!$P$14)),2)</f>
        <v>0.73</v>
      </c>
      <c r="J137" s="66">
        <f>ROUND(($H137*(Table!$R$10/Table!$R$9)/(Table!$P$12-Table!$P$13)),2)</f>
        <v>1.23</v>
      </c>
      <c r="K137" s="62" t="str">
        <f>Summary!A18</f>
        <v>2</v>
      </c>
    </row>
    <row r="138" spans="1:11" x14ac:dyDescent="0.2">
      <c r="A138" s="66">
        <v>1.5977315902709961</v>
      </c>
      <c r="B138" s="30">
        <v>0</v>
      </c>
      <c r="C138" s="30">
        <f>1-Table!B138</f>
        <v>1</v>
      </c>
      <c r="D138" s="76">
        <f>(2*Table!$P$16*0.147)/Table!A138</f>
        <v>57.365758944315388</v>
      </c>
      <c r="E138" s="107">
        <f>(Table!A138/Table!$P$16*(Table!K$138/Table!K$139)^0.5)*0.217</f>
        <v>2.8354437700941156E-3</v>
      </c>
      <c r="F138" s="66">
        <f>ROUND(Table!A138*Table!$P$9/Table!$P$16,2)</f>
        <v>0.36</v>
      </c>
      <c r="G138" s="66">
        <f>ROUND(Table!A138*Table!$Q$9/Table!$P$16,2)</f>
        <v>0.12</v>
      </c>
      <c r="H138" s="66">
        <f>ROUND(ABS(Table!A138*Table!$R$9/Table!$P$16),2)</f>
        <v>0.16</v>
      </c>
      <c r="I138" s="66">
        <f>ROUND(($F138*(Table!$P$10/Table!$P$9)/(Table!$P$12-Table!$P$14)),2)</f>
        <v>0.77</v>
      </c>
      <c r="J138" s="66">
        <f>ROUND(($H138*(Table!$R$10/Table!$R$9)/(Table!$P$12-Table!$P$13)),2)</f>
        <v>1.31</v>
      </c>
      <c r="K138" s="62">
        <f>Summary!D18</f>
        <v>0.89798461316350597</v>
      </c>
    </row>
    <row r="139" spans="1:11" x14ac:dyDescent="0.2">
      <c r="A139" s="66">
        <v>1.8203334808349609</v>
      </c>
      <c r="B139" s="30">
        <v>0</v>
      </c>
      <c r="C139" s="30">
        <f>1-Table!B139</f>
        <v>1</v>
      </c>
      <c r="D139" s="76">
        <f>(2*Table!$P$16*0.147)/Table!A139</f>
        <v>50.350711136270903</v>
      </c>
      <c r="E139" s="107">
        <f>(Table!A139/Table!$P$16*(Table!K$138/Table!K$139)^0.5)*0.217</f>
        <v>3.2304883117769338E-3</v>
      </c>
      <c r="F139" s="66">
        <f>ROUND(Table!A139*Table!$P$9/Table!$P$16,2)</f>
        <v>0.41</v>
      </c>
      <c r="G139" s="66">
        <f>ROUND(Table!A139*Table!$Q$9/Table!$P$16,2)</f>
        <v>0.14000000000000001</v>
      </c>
      <c r="H139" s="66">
        <f>ROUND(ABS(Table!A139*Table!$R$9/Table!$P$16),2)</f>
        <v>0.18</v>
      </c>
      <c r="I139" s="66">
        <f>ROUND(($F139*(Table!$P$10/Table!$P$9)/(Table!$P$12-Table!$P$14)),2)</f>
        <v>0.88</v>
      </c>
      <c r="J139" s="66">
        <f>ROUND(($H139*(Table!$R$10/Table!$R$9)/(Table!$P$12-Table!$P$13)),2)</f>
        <v>1.48</v>
      </c>
      <c r="K139" s="62">
        <f>Summary!F18</f>
        <v>0.13814509138593267</v>
      </c>
    </row>
    <row r="140" spans="1:11" x14ac:dyDescent="0.2">
      <c r="A140" s="66">
        <v>2.0241596698760986</v>
      </c>
      <c r="B140" s="30">
        <v>0</v>
      </c>
      <c r="C140" s="30">
        <f>1-Table!B140</f>
        <v>1</v>
      </c>
      <c r="D140" s="76">
        <f>(2*Table!$P$16*0.147)/Table!A140</f>
        <v>45.280560930657195</v>
      </c>
      <c r="E140" s="107">
        <f>(Table!A140/Table!$P$16*(Table!K$138/Table!K$139)^0.5)*0.217</f>
        <v>3.5922122092187404E-3</v>
      </c>
      <c r="F140" s="66">
        <f>ROUND(Table!A140*Table!$P$9/Table!$P$16,2)</f>
        <v>0.45</v>
      </c>
      <c r="G140" s="66">
        <f>ROUND(Table!A140*Table!$Q$9/Table!$P$16,2)</f>
        <v>0.16</v>
      </c>
      <c r="H140" s="66">
        <f>ROUND(ABS(Table!A140*Table!$R$9/Table!$P$16),2)</f>
        <v>0.2</v>
      </c>
      <c r="I140" s="66">
        <f>ROUND(($F140*(Table!$P$10/Table!$P$9)/(Table!$P$12-Table!$P$14)),2)</f>
        <v>0.97</v>
      </c>
      <c r="J140" s="66">
        <f>ROUND(($H140*(Table!$R$10/Table!$R$9)/(Table!$P$12-Table!$P$13)),2)</f>
        <v>1.64</v>
      </c>
    </row>
    <row r="141" spans="1:11" x14ac:dyDescent="0.2">
      <c r="A141" s="66">
        <v>2.1758403778076172</v>
      </c>
      <c r="B141" s="30">
        <v>0</v>
      </c>
      <c r="C141" s="30">
        <f>1-Table!B141</f>
        <v>1</v>
      </c>
      <c r="D141" s="76">
        <f>(2*Table!$P$16*0.147)/Table!A141</f>
        <v>42.123993193634711</v>
      </c>
      <c r="E141" s="107">
        <f>(Table!A141/Table!$P$16*(Table!K$138/Table!K$139)^0.5)*0.217</f>
        <v>3.8613951689641509E-3</v>
      </c>
      <c r="F141" s="66">
        <f>ROUND(Table!A141*Table!$P$9/Table!$P$16,2)</f>
        <v>0.49</v>
      </c>
      <c r="G141" s="66">
        <f>ROUND(Table!A141*Table!$Q$9/Table!$P$16,2)</f>
        <v>0.17</v>
      </c>
      <c r="H141" s="66">
        <f>ROUND(ABS(Table!A141*Table!$R$9/Table!$P$16),2)</f>
        <v>0.21</v>
      </c>
      <c r="I141" s="66">
        <f>ROUND(($F141*(Table!$P$10/Table!$P$9)/(Table!$P$12-Table!$P$14)),2)</f>
        <v>1.05</v>
      </c>
      <c r="J141" s="66">
        <f>ROUND(($H141*(Table!$R$10/Table!$R$9)/(Table!$P$12-Table!$P$13)),2)</f>
        <v>1.72</v>
      </c>
    </row>
    <row r="142" spans="1:11" x14ac:dyDescent="0.2">
      <c r="A142" s="66">
        <v>2.3755669593811035</v>
      </c>
      <c r="B142" s="30">
        <v>0</v>
      </c>
      <c r="C142" s="30">
        <f>1-Table!B142</f>
        <v>1</v>
      </c>
      <c r="D142" s="76">
        <f>(2*Table!$P$16*0.147)/Table!A142</f>
        <v>38.582404466966551</v>
      </c>
      <c r="E142" s="107">
        <f>(Table!A142/Table!$P$16*(Table!K$138/Table!K$139)^0.5)*0.217</f>
        <v>4.2158436225674762E-3</v>
      </c>
      <c r="F142" s="66">
        <f>ROUND(Table!A142*Table!$P$9/Table!$P$16,2)</f>
        <v>0.53</v>
      </c>
      <c r="G142" s="66">
        <f>ROUND(Table!A142*Table!$Q$9/Table!$P$16,2)</f>
        <v>0.18</v>
      </c>
      <c r="H142" s="66">
        <f>ROUND(ABS(Table!A142*Table!$R$9/Table!$P$16),2)</f>
        <v>0.23</v>
      </c>
      <c r="I142" s="66">
        <f>ROUND(($F142*(Table!$P$10/Table!$P$9)/(Table!$P$12-Table!$P$14)),2)</f>
        <v>1.1399999999999999</v>
      </c>
      <c r="J142" s="66">
        <f>ROUND(($H142*(Table!$R$10/Table!$R$9)/(Table!$P$12-Table!$P$13)),2)</f>
        <v>1.89</v>
      </c>
    </row>
    <row r="143" spans="1:11" x14ac:dyDescent="0.2">
      <c r="A143" s="66">
        <v>2.5893959999084473</v>
      </c>
      <c r="B143" s="30">
        <v>0</v>
      </c>
      <c r="C143" s="30">
        <f>1-Table!B143</f>
        <v>1</v>
      </c>
      <c r="D143" s="76">
        <f>(2*Table!$P$16*0.147)/Table!A143</f>
        <v>35.396318395658398</v>
      </c>
      <c r="E143" s="107">
        <f>(Table!A143/Table!$P$16*(Table!K$138/Table!K$139)^0.5)*0.217</f>
        <v>4.5953192644840402E-3</v>
      </c>
      <c r="F143" s="66">
        <f>ROUND(Table!A143*Table!$P$9/Table!$P$16,2)</f>
        <v>0.57999999999999996</v>
      </c>
      <c r="G143" s="66">
        <f>ROUND(Table!A143*Table!$Q$9/Table!$P$16,2)</f>
        <v>0.2</v>
      </c>
      <c r="H143" s="66">
        <f>ROUND(ABS(Table!A143*Table!$R$9/Table!$P$16),2)</f>
        <v>0.25</v>
      </c>
      <c r="I143" s="66">
        <f>ROUND(($F143*(Table!$P$10/Table!$P$9)/(Table!$P$12-Table!$P$14)),2)</f>
        <v>1.24</v>
      </c>
      <c r="J143" s="66">
        <f>ROUND(($H143*(Table!$R$10/Table!$R$9)/(Table!$P$12-Table!$P$13)),2)</f>
        <v>2.0499999999999998</v>
      </c>
    </row>
    <row r="144" spans="1:11" x14ac:dyDescent="0.2">
      <c r="A144" s="66">
        <v>2.8291335105895996</v>
      </c>
      <c r="B144" s="30">
        <v>0</v>
      </c>
      <c r="C144" s="30">
        <f>1-Table!B144</f>
        <v>1</v>
      </c>
      <c r="D144" s="76">
        <f>(2*Table!$P$16*0.147)/Table!A144</f>
        <v>32.396875199467857</v>
      </c>
      <c r="E144" s="107">
        <f>(Table!A144/Table!$P$16*(Table!K$138/Table!K$139)^0.5)*0.217</f>
        <v>5.0207738497585596E-3</v>
      </c>
      <c r="F144" s="66">
        <f>ROUND(Table!A144*Table!$P$9/Table!$P$16,2)</f>
        <v>0.64</v>
      </c>
      <c r="G144" s="66">
        <f>ROUND(Table!A144*Table!$Q$9/Table!$P$16,2)</f>
        <v>0.22</v>
      </c>
      <c r="H144" s="66">
        <f>ROUND(ABS(Table!A144*Table!$R$9/Table!$P$16),2)</f>
        <v>0.28000000000000003</v>
      </c>
      <c r="I144" s="66">
        <f>ROUND(($F144*(Table!$P$10/Table!$P$9)/(Table!$P$12-Table!$P$14)),2)</f>
        <v>1.37</v>
      </c>
      <c r="J144" s="66">
        <f>ROUND(($H144*(Table!$R$10/Table!$R$9)/(Table!$P$12-Table!$P$13)),2)</f>
        <v>2.2999999999999998</v>
      </c>
    </row>
    <row r="145" spans="1:10" x14ac:dyDescent="0.2">
      <c r="A145" s="66">
        <v>3.0863349437713623</v>
      </c>
      <c r="B145" s="30">
        <v>0</v>
      </c>
      <c r="C145" s="30">
        <f>1-Table!B145</f>
        <v>1</v>
      </c>
      <c r="D145" s="76">
        <f>(2*Table!$P$16*0.147)/Table!A145</f>
        <v>29.697063648317201</v>
      </c>
      <c r="E145" s="107">
        <f>(Table!A145/Table!$P$16*(Table!K$138/Table!K$139)^0.5)*0.217</f>
        <v>5.4772211064913453E-3</v>
      </c>
      <c r="F145" s="66">
        <f>ROUND(Table!A145*Table!$P$9/Table!$P$16,2)</f>
        <v>0.69</v>
      </c>
      <c r="G145" s="66">
        <f>ROUND(Table!A145*Table!$Q$9/Table!$P$16,2)</f>
        <v>0.24</v>
      </c>
      <c r="H145" s="66">
        <f>ROUND(ABS(Table!A145*Table!$R$9/Table!$P$16),2)</f>
        <v>0.3</v>
      </c>
      <c r="I145" s="66">
        <f>ROUND(($F145*(Table!$P$10/Table!$P$9)/(Table!$P$12-Table!$P$14)),2)</f>
        <v>1.48</v>
      </c>
      <c r="J145" s="66">
        <f>ROUND(($H145*(Table!$R$10/Table!$R$9)/(Table!$P$12-Table!$P$13)),2)</f>
        <v>2.46</v>
      </c>
    </row>
    <row r="146" spans="1:10" x14ac:dyDescent="0.2">
      <c r="A146" s="66">
        <v>3.3701012134552002</v>
      </c>
      <c r="B146" s="30">
        <v>0</v>
      </c>
      <c r="C146" s="30">
        <f>1-Table!B146</f>
        <v>1</v>
      </c>
      <c r="D146" s="76">
        <f>(2*Table!$P$16*0.147)/Table!A146</f>
        <v>27.196537866361037</v>
      </c>
      <c r="E146" s="107">
        <f>(Table!A146/Table!$P$16*(Table!K$138/Table!K$139)^0.5)*0.217</f>
        <v>5.9808121392012975E-3</v>
      </c>
      <c r="F146" s="66">
        <f>ROUND(Table!A146*Table!$P$9/Table!$P$16,2)</f>
        <v>0.76</v>
      </c>
      <c r="G146" s="66">
        <f>ROUND(Table!A146*Table!$Q$9/Table!$P$16,2)</f>
        <v>0.26</v>
      </c>
      <c r="H146" s="66">
        <f>ROUND(ABS(Table!A146*Table!$R$9/Table!$P$16),2)</f>
        <v>0.33</v>
      </c>
      <c r="I146" s="66">
        <f>ROUND(($F146*(Table!$P$10/Table!$P$9)/(Table!$P$12-Table!$P$14)),2)</f>
        <v>1.63</v>
      </c>
      <c r="J146" s="66">
        <f>ROUND(($H146*(Table!$R$10/Table!$R$9)/(Table!$P$12-Table!$P$13)),2)</f>
        <v>2.71</v>
      </c>
    </row>
    <row r="147" spans="1:10" x14ac:dyDescent="0.2">
      <c r="A147" s="66">
        <v>3.6953539848327637</v>
      </c>
      <c r="B147" s="30">
        <v>0</v>
      </c>
      <c r="C147" s="30">
        <f>1-Table!B147</f>
        <v>1</v>
      </c>
      <c r="D147" s="76">
        <f>(2*Table!$P$16*0.147)/Table!A147</f>
        <v>24.802789026814047</v>
      </c>
      <c r="E147" s="107">
        <f>(Table!A147/Table!$P$16*(Table!K$138/Table!K$139)^0.5)*0.217</f>
        <v>6.5580279556275937E-3</v>
      </c>
      <c r="F147" s="66">
        <f>ROUND(Table!A147*Table!$P$9/Table!$P$16,2)</f>
        <v>0.83</v>
      </c>
      <c r="G147" s="66">
        <f>ROUND(Table!A147*Table!$Q$9/Table!$P$16,2)</f>
        <v>0.28000000000000003</v>
      </c>
      <c r="H147" s="66">
        <f>ROUND(ABS(Table!A147*Table!$R$9/Table!$P$16),2)</f>
        <v>0.36</v>
      </c>
      <c r="I147" s="66">
        <f>ROUND(($F147*(Table!$P$10/Table!$P$9)/(Table!$P$12-Table!$P$14)),2)</f>
        <v>1.78</v>
      </c>
      <c r="J147" s="66">
        <f>ROUND(($H147*(Table!$R$10/Table!$R$9)/(Table!$P$12-Table!$P$13)),2)</f>
        <v>2.96</v>
      </c>
    </row>
    <row r="148" spans="1:10" x14ac:dyDescent="0.2">
      <c r="A148" s="66">
        <v>4.0451216697692871</v>
      </c>
      <c r="B148" s="30">
        <v>0</v>
      </c>
      <c r="C148" s="30">
        <f>1-Table!B148</f>
        <v>1</v>
      </c>
      <c r="D148" s="76">
        <f>(2*Table!$P$16*0.147)/Table!A148</f>
        <v>22.658177614329009</v>
      </c>
      <c r="E148" s="107">
        <f>(Table!A148/Table!$P$16*(Table!K$138/Table!K$139)^0.5)*0.217</f>
        <v>7.1787496145548574E-3</v>
      </c>
      <c r="F148" s="66">
        <f>ROUND(Table!A148*Table!$P$9/Table!$P$16,2)</f>
        <v>0.91</v>
      </c>
      <c r="G148" s="66">
        <f>ROUND(Table!A148*Table!$Q$9/Table!$P$16,2)</f>
        <v>0.31</v>
      </c>
      <c r="H148" s="66">
        <f>ROUND(ABS(Table!A148*Table!$R$9/Table!$P$16),2)</f>
        <v>0.39</v>
      </c>
      <c r="I148" s="66">
        <f>ROUND(($F148*(Table!$P$10/Table!$P$9)/(Table!$P$12-Table!$P$14)),2)</f>
        <v>1.95</v>
      </c>
      <c r="J148" s="66">
        <f>ROUND(($H148*(Table!$R$10/Table!$R$9)/(Table!$P$12-Table!$P$13)),2)</f>
        <v>3.2</v>
      </c>
    </row>
    <row r="149" spans="1:10" x14ac:dyDescent="0.2">
      <c r="A149" s="66">
        <v>4.4270291328430176</v>
      </c>
      <c r="B149" s="30">
        <v>0</v>
      </c>
      <c r="C149" s="30">
        <f>1-Table!B149</f>
        <v>1</v>
      </c>
      <c r="D149" s="76">
        <f>(2*Table!$P$16*0.147)/Table!A149</f>
        <v>20.703519790560577</v>
      </c>
      <c r="E149" s="107">
        <f>(Table!A149/Table!$P$16*(Table!K$138/Table!K$139)^0.5)*0.217</f>
        <v>7.8565087222289987E-3</v>
      </c>
      <c r="F149" s="66">
        <f>ROUND(Table!A149*Table!$P$9/Table!$P$16,2)</f>
        <v>0.99</v>
      </c>
      <c r="G149" s="66">
        <f>ROUND(Table!A149*Table!$Q$9/Table!$P$16,2)</f>
        <v>0.34</v>
      </c>
      <c r="H149" s="66">
        <f>ROUND(ABS(Table!A149*Table!$R$9/Table!$P$16),2)</f>
        <v>0.43</v>
      </c>
      <c r="I149" s="66">
        <f>ROUND(($F149*(Table!$P$10/Table!$P$9)/(Table!$P$12-Table!$P$14)),2)</f>
        <v>2.12</v>
      </c>
      <c r="J149" s="66">
        <f>ROUND(($H149*(Table!$R$10/Table!$R$9)/(Table!$P$12-Table!$P$13)),2)</f>
        <v>3.53</v>
      </c>
    </row>
    <row r="150" spans="1:10" x14ac:dyDescent="0.2">
      <c r="A150" s="66">
        <v>4.8337798118591309</v>
      </c>
      <c r="B150" s="30">
        <v>0</v>
      </c>
      <c r="C150" s="30">
        <f>1-Table!B150</f>
        <v>1</v>
      </c>
      <c r="D150" s="76">
        <f>(2*Table!$P$16*0.147)/Table!A150</f>
        <v>18.961369535355804</v>
      </c>
      <c r="E150" s="107">
        <f>(Table!A150/Table!$P$16*(Table!K$138/Table!K$139)^0.5)*0.217</f>
        <v>8.5783563002706717E-3</v>
      </c>
      <c r="F150" s="66">
        <f>ROUND(Table!A150*Table!$P$9/Table!$P$16,2)</f>
        <v>1.0900000000000001</v>
      </c>
      <c r="G150" s="66">
        <f>ROUND(Table!A150*Table!$Q$9/Table!$P$16,2)</f>
        <v>0.37</v>
      </c>
      <c r="H150" s="66">
        <f>ROUND(ABS(Table!A150*Table!$R$9/Table!$P$16),2)</f>
        <v>0.47</v>
      </c>
      <c r="I150" s="66">
        <f>ROUND(($F150*(Table!$P$10/Table!$P$9)/(Table!$P$12-Table!$P$14)),2)</f>
        <v>2.34</v>
      </c>
      <c r="J150" s="66">
        <f>ROUND(($H150*(Table!$R$10/Table!$R$9)/(Table!$P$12-Table!$P$13)),2)</f>
        <v>3.86</v>
      </c>
    </row>
    <row r="151" spans="1:10" x14ac:dyDescent="0.2">
      <c r="A151" s="66">
        <v>5.2766876220703125</v>
      </c>
      <c r="B151" s="30">
        <v>0</v>
      </c>
      <c r="C151" s="30">
        <f>1-Table!B151</f>
        <v>1</v>
      </c>
      <c r="D151" s="76">
        <f>(2*Table!$P$16*0.147)/Table!A151</f>
        <v>17.369814518078805</v>
      </c>
      <c r="E151" s="107">
        <f>(Table!A151/Table!$P$16*(Table!K$138/Table!K$139)^0.5)*0.217</f>
        <v>9.3643707965956249E-3</v>
      </c>
      <c r="F151" s="66">
        <f>ROUND(Table!A151*Table!$P$9/Table!$P$16,2)</f>
        <v>1.18</v>
      </c>
      <c r="G151" s="66">
        <f>ROUND(Table!A151*Table!$Q$9/Table!$P$16,2)</f>
        <v>0.41</v>
      </c>
      <c r="H151" s="66">
        <f>ROUND(ABS(Table!A151*Table!$R$9/Table!$P$16),2)</f>
        <v>0.51</v>
      </c>
      <c r="I151" s="66">
        <f>ROUND(($F151*(Table!$P$10/Table!$P$9)/(Table!$P$12-Table!$P$14)),2)</f>
        <v>2.5299999999999998</v>
      </c>
      <c r="J151" s="66">
        <f>ROUND(($H151*(Table!$R$10/Table!$R$9)/(Table!$P$12-Table!$P$13)),2)</f>
        <v>4.1900000000000004</v>
      </c>
    </row>
    <row r="152" spans="1:10" x14ac:dyDescent="0.2">
      <c r="A152" s="66">
        <v>5.7668213844299316</v>
      </c>
      <c r="B152" s="30">
        <v>0</v>
      </c>
      <c r="C152" s="30">
        <f>1-Table!B152</f>
        <v>1</v>
      </c>
      <c r="D152" s="76">
        <f>(2*Table!$P$16*0.147)/Table!A152</f>
        <v>15.893519003842709</v>
      </c>
      <c r="E152" s="107">
        <f>(Table!A152/Table!$P$16*(Table!K$138/Table!K$139)^0.5)*0.217</f>
        <v>1.0234195698010795E-2</v>
      </c>
      <c r="F152" s="66">
        <f>ROUND(Table!A152*Table!$P$9/Table!$P$16,2)</f>
        <v>1.29</v>
      </c>
      <c r="G152" s="66">
        <f>ROUND(Table!A152*Table!$Q$9/Table!$P$16,2)</f>
        <v>0.44</v>
      </c>
      <c r="H152" s="66">
        <f>ROUND(ABS(Table!A152*Table!$R$9/Table!$P$16),2)</f>
        <v>0.56000000000000005</v>
      </c>
      <c r="I152" s="66">
        <f>ROUND(($F152*(Table!$P$10/Table!$P$9)/(Table!$P$12-Table!$P$14)),2)</f>
        <v>2.77</v>
      </c>
      <c r="J152" s="66">
        <f>ROUND(($H152*(Table!$R$10/Table!$R$9)/(Table!$P$12-Table!$P$13)),2)</f>
        <v>4.5999999999999996</v>
      </c>
    </row>
    <row r="153" spans="1:10" x14ac:dyDescent="0.2">
      <c r="A153" s="66">
        <v>6.3062310218811035</v>
      </c>
      <c r="B153" s="30">
        <v>0</v>
      </c>
      <c r="C153" s="30">
        <f>1-Table!B153</f>
        <v>1</v>
      </c>
      <c r="D153" s="76">
        <f>(2*Table!$P$16*0.147)/Table!A153</f>
        <v>14.534051313245987</v>
      </c>
      <c r="E153" s="107">
        <f>(Table!A153/Table!$P$16*(Table!K$138/Table!K$139)^0.5)*0.217</f>
        <v>1.1191468937992381E-2</v>
      </c>
      <c r="F153" s="66">
        <f>ROUND(Table!A153*Table!$P$9/Table!$P$16,2)</f>
        <v>1.42</v>
      </c>
      <c r="G153" s="66">
        <f>ROUND(Table!A153*Table!$Q$9/Table!$P$16,2)</f>
        <v>0.49</v>
      </c>
      <c r="H153" s="66">
        <f>ROUND(ABS(Table!A153*Table!$R$9/Table!$P$16),2)</f>
        <v>0.61</v>
      </c>
      <c r="I153" s="66">
        <f>ROUND(($F153*(Table!$P$10/Table!$P$9)/(Table!$P$12-Table!$P$14)),2)</f>
        <v>3.05</v>
      </c>
      <c r="J153" s="66">
        <f>ROUND(($H153*(Table!$R$10/Table!$R$9)/(Table!$P$12-Table!$P$13)),2)</f>
        <v>5.01</v>
      </c>
    </row>
    <row r="154" spans="1:10" x14ac:dyDescent="0.2">
      <c r="A154" s="66">
        <v>6.8991799354553223</v>
      </c>
      <c r="B154" s="30">
        <v>0</v>
      </c>
      <c r="C154" s="30">
        <f>1-Table!B154</f>
        <v>1</v>
      </c>
      <c r="D154" s="76">
        <f>(2*Table!$P$16*0.147)/Table!A154</f>
        <v>13.284924603021636</v>
      </c>
      <c r="E154" s="107">
        <f>(Table!A154/Table!$P$16*(Table!K$138/Table!K$139)^0.5)*0.217</f>
        <v>1.2243756639641272E-2</v>
      </c>
      <c r="F154" s="66">
        <f>ROUND(Table!A154*Table!$P$9/Table!$P$16,2)</f>
        <v>1.55</v>
      </c>
      <c r="G154" s="66">
        <f>ROUND(Table!A154*Table!$Q$9/Table!$P$16,2)</f>
        <v>0.53</v>
      </c>
      <c r="H154" s="66">
        <f>ROUND(ABS(Table!A154*Table!$R$9/Table!$P$16),2)</f>
        <v>0.67</v>
      </c>
      <c r="I154" s="66">
        <f>ROUND(($F154*(Table!$P$10/Table!$P$9)/(Table!$P$12-Table!$P$14)),2)</f>
        <v>3.32</v>
      </c>
      <c r="J154" s="66">
        <f>ROUND(($H154*(Table!$R$10/Table!$R$9)/(Table!$P$12-Table!$P$13)),2)</f>
        <v>5.5</v>
      </c>
    </row>
    <row r="155" spans="1:10" x14ac:dyDescent="0.2">
      <c r="A155" s="66">
        <v>7.5447664260864258</v>
      </c>
      <c r="B155" s="30">
        <v>0</v>
      </c>
      <c r="C155" s="30">
        <f>1-Table!B155</f>
        <v>1</v>
      </c>
      <c r="D155" s="76">
        <f>(2*Table!$P$16*0.147)/Table!A155</f>
        <v>12.148167363843282</v>
      </c>
      <c r="E155" s="107">
        <f>(Table!A155/Table!$P$16*(Table!K$138/Table!K$139)^0.5)*0.217</f>
        <v>1.3389458586115528E-2</v>
      </c>
      <c r="F155" s="66">
        <f>ROUND(Table!A155*Table!$P$9/Table!$P$16,2)</f>
        <v>1.69</v>
      </c>
      <c r="G155" s="66">
        <f>ROUND(Table!A155*Table!$Q$9/Table!$P$16,2)</f>
        <v>0.57999999999999996</v>
      </c>
      <c r="H155" s="66">
        <f>ROUND(ABS(Table!A155*Table!$R$9/Table!$P$16),2)</f>
        <v>0.73</v>
      </c>
      <c r="I155" s="66">
        <f>ROUND(($F155*(Table!$P$10/Table!$P$9)/(Table!$P$12-Table!$P$14)),2)</f>
        <v>3.63</v>
      </c>
      <c r="J155" s="66">
        <f>ROUND(($H155*(Table!$R$10/Table!$R$9)/(Table!$P$12-Table!$P$13)),2)</f>
        <v>5.99</v>
      </c>
    </row>
    <row r="156" spans="1:10" x14ac:dyDescent="0.2">
      <c r="A156" s="66">
        <v>8.2520084381103516</v>
      </c>
      <c r="B156" s="30">
        <v>0</v>
      </c>
      <c r="C156" s="30">
        <f>1-Table!B156</f>
        <v>1</v>
      </c>
      <c r="D156" s="76">
        <f>(2*Table!$P$16*0.147)/Table!A156</f>
        <v>11.107003337746461</v>
      </c>
      <c r="E156" s="107">
        <f>(Table!A156/Table!$P$16*(Table!K$138/Table!K$139)^0.5)*0.217</f>
        <v>1.4644578638290206E-2</v>
      </c>
      <c r="F156" s="66">
        <f>ROUND(Table!A156*Table!$P$9/Table!$P$16,2)</f>
        <v>1.85</v>
      </c>
      <c r="G156" s="66">
        <f>ROUND(Table!A156*Table!$Q$9/Table!$P$16,2)</f>
        <v>0.64</v>
      </c>
      <c r="H156" s="66">
        <f>ROUND(ABS(Table!A156*Table!$R$9/Table!$P$16),2)</f>
        <v>0.8</v>
      </c>
      <c r="I156" s="66">
        <f>ROUND(($F156*(Table!$P$10/Table!$P$9)/(Table!$P$12-Table!$P$14)),2)</f>
        <v>3.97</v>
      </c>
      <c r="J156" s="66">
        <f>ROUND(($H156*(Table!$R$10/Table!$R$9)/(Table!$P$12-Table!$P$13)),2)</f>
        <v>6.57</v>
      </c>
    </row>
    <row r="157" spans="1:10" x14ac:dyDescent="0.2">
      <c r="A157" s="66">
        <v>9.0297622680664062</v>
      </c>
      <c r="B157" s="30">
        <v>0</v>
      </c>
      <c r="C157" s="30">
        <f>1-Table!B157</f>
        <v>1</v>
      </c>
      <c r="D157" s="76">
        <f>(2*Table!$P$16*0.147)/Table!A157</f>
        <v>10.150332040228813</v>
      </c>
      <c r="E157" s="107">
        <f>(Table!A157/Table!$P$16*(Table!K$138/Table!K$139)^0.5)*0.217</f>
        <v>1.6024833785803244E-2</v>
      </c>
      <c r="F157" s="66">
        <f>ROUND(Table!A157*Table!$P$9/Table!$P$16,2)</f>
        <v>2.0299999999999998</v>
      </c>
      <c r="G157" s="66">
        <f>ROUND(Table!A157*Table!$Q$9/Table!$P$16,2)</f>
        <v>0.7</v>
      </c>
      <c r="H157" s="66">
        <f>ROUND(ABS(Table!A157*Table!$R$9/Table!$P$16),2)</f>
        <v>0.88</v>
      </c>
      <c r="I157" s="66">
        <f>ROUND(($F157*(Table!$P$10/Table!$P$9)/(Table!$P$12-Table!$P$14)),2)</f>
        <v>4.3499999999999996</v>
      </c>
      <c r="J157" s="66">
        <f>ROUND(($H157*(Table!$R$10/Table!$R$9)/(Table!$P$12-Table!$P$13)),2)</f>
        <v>7.22</v>
      </c>
    </row>
    <row r="158" spans="1:10" x14ac:dyDescent="0.2">
      <c r="A158" s="66">
        <v>9.8781089782714844</v>
      </c>
      <c r="B158" s="30">
        <v>0</v>
      </c>
      <c r="C158" s="30">
        <f>1-Table!B158</f>
        <v>1</v>
      </c>
      <c r="D158" s="76">
        <f>(2*Table!$P$16*0.147)/Table!A158</f>
        <v>9.2786064080497574</v>
      </c>
      <c r="E158" s="107">
        <f>(Table!A158/Table!$P$16*(Table!K$138/Table!K$139)^0.5)*0.217</f>
        <v>1.7530367887387124E-2</v>
      </c>
      <c r="F158" s="66">
        <f>ROUND(Table!A158*Table!$P$9/Table!$P$16,2)</f>
        <v>2.2200000000000002</v>
      </c>
      <c r="G158" s="66">
        <f>ROUND(Table!A158*Table!$Q$9/Table!$P$16,2)</f>
        <v>0.76</v>
      </c>
      <c r="H158" s="66">
        <f>ROUND(ABS(Table!A158*Table!$R$9/Table!$P$16),2)</f>
        <v>0.96</v>
      </c>
      <c r="I158" s="66">
        <f>ROUND(($F158*(Table!$P$10/Table!$P$9)/(Table!$P$12-Table!$P$14)),2)</f>
        <v>4.76</v>
      </c>
      <c r="J158" s="66">
        <f>ROUND(($H158*(Table!$R$10/Table!$R$9)/(Table!$P$12-Table!$P$13)),2)</f>
        <v>7.88</v>
      </c>
    </row>
    <row r="159" spans="1:10" x14ac:dyDescent="0.2">
      <c r="A159" s="66">
        <v>10.786225318908691</v>
      </c>
      <c r="B159" s="30">
        <v>0</v>
      </c>
      <c r="C159" s="30">
        <f>1-Table!B159</f>
        <v>1</v>
      </c>
      <c r="D159" s="76">
        <f>(2*Table!$P$16*0.147)/Table!A159</f>
        <v>8.4974198623988091</v>
      </c>
      <c r="E159" s="107">
        <f>(Table!A159/Table!$P$16*(Table!K$138/Table!K$139)^0.5)*0.217</f>
        <v>1.914197326357155E-2</v>
      </c>
      <c r="F159" s="66">
        <f>ROUND(Table!A159*Table!$P$9/Table!$P$16,2)</f>
        <v>2.42</v>
      </c>
      <c r="G159" s="66">
        <f>ROUND(Table!A159*Table!$Q$9/Table!$P$16,2)</f>
        <v>0.83</v>
      </c>
      <c r="H159" s="66">
        <f>ROUND(ABS(Table!A159*Table!$R$9/Table!$P$16),2)</f>
        <v>1.05</v>
      </c>
      <c r="I159" s="66">
        <f>ROUND(($F159*(Table!$P$10/Table!$P$9)/(Table!$P$12-Table!$P$14)),2)</f>
        <v>5.19</v>
      </c>
      <c r="J159" s="66">
        <f>ROUND(($H159*(Table!$R$10/Table!$R$9)/(Table!$P$12-Table!$P$13)),2)</f>
        <v>8.6199999999999992</v>
      </c>
    </row>
    <row r="160" spans="1:10" x14ac:dyDescent="0.2">
      <c r="A160" s="66">
        <v>11.885378837585449</v>
      </c>
      <c r="B160" s="30">
        <v>0</v>
      </c>
      <c r="C160" s="30">
        <f>1-Table!B160</f>
        <v>1</v>
      </c>
      <c r="D160" s="76">
        <f>(2*Table!$P$16*0.147)/Table!A160</f>
        <v>7.7115829892910375</v>
      </c>
      <c r="E160" s="107">
        <f>(Table!A160/Table!$P$16*(Table!K$138/Table!K$139)^0.5)*0.217</f>
        <v>2.1092606283464727E-2</v>
      </c>
      <c r="F160" s="66">
        <f>ROUND(Table!A160*Table!$P$9/Table!$P$16,2)</f>
        <v>2.67</v>
      </c>
      <c r="G160" s="66">
        <f>ROUND(Table!A160*Table!$Q$9/Table!$P$16,2)</f>
        <v>0.91</v>
      </c>
      <c r="H160" s="66">
        <f>ROUND(ABS(Table!A160*Table!$R$9/Table!$P$16),2)</f>
        <v>1.1599999999999999</v>
      </c>
      <c r="I160" s="66">
        <f>ROUND(($F160*(Table!$P$10/Table!$P$9)/(Table!$P$12-Table!$P$14)),2)</f>
        <v>5.73</v>
      </c>
      <c r="J160" s="66">
        <f>ROUND(($H160*(Table!$R$10/Table!$R$9)/(Table!$P$12-Table!$P$13)),2)</f>
        <v>9.52</v>
      </c>
    </row>
    <row r="161" spans="1:10" x14ac:dyDescent="0.2">
      <c r="A161" s="66">
        <v>12.882453918457031</v>
      </c>
      <c r="B161" s="30">
        <v>0</v>
      </c>
      <c r="C161" s="30">
        <f>1-Table!B161</f>
        <v>1</v>
      </c>
      <c r="D161" s="76">
        <f>(2*Table!$P$16*0.147)/Table!A161</f>
        <v>7.1147225400812015</v>
      </c>
      <c r="E161" s="107">
        <f>(Table!A161/Table!$P$16*(Table!K$138/Table!K$139)^0.5)*0.217</f>
        <v>2.2862083925134124E-2</v>
      </c>
      <c r="F161" s="66">
        <f>ROUND(Table!A161*Table!$P$9/Table!$P$16,2)</f>
        <v>2.89</v>
      </c>
      <c r="G161" s="66">
        <f>ROUND(Table!A161*Table!$Q$9/Table!$P$16,2)</f>
        <v>0.99</v>
      </c>
      <c r="H161" s="66">
        <f>ROUND(ABS(Table!A161*Table!$R$9/Table!$P$16),2)</f>
        <v>1.25</v>
      </c>
      <c r="I161" s="66">
        <f>ROUND(($F161*(Table!$P$10/Table!$P$9)/(Table!$P$12-Table!$P$14)),2)</f>
        <v>6.2</v>
      </c>
      <c r="J161" s="66">
        <f>ROUND(($H161*(Table!$R$10/Table!$R$9)/(Table!$P$12-Table!$P$13)),2)</f>
        <v>10.26</v>
      </c>
    </row>
    <row r="162" spans="1:10" x14ac:dyDescent="0.2">
      <c r="A162" s="66">
        <v>14.181661605834961</v>
      </c>
      <c r="B162" s="30">
        <v>0</v>
      </c>
      <c r="C162" s="30">
        <f>1-Table!B162</f>
        <v>1</v>
      </c>
      <c r="D162" s="76">
        <f>(2*Table!$P$16*0.147)/Table!A162</f>
        <v>6.4629299311085449</v>
      </c>
      <c r="E162" s="107">
        <f>(Table!A162/Table!$P$16*(Table!K$138/Table!K$139)^0.5)*0.217</f>
        <v>2.516774675715543E-2</v>
      </c>
      <c r="F162" s="66">
        <f>ROUND(Table!A162*Table!$P$9/Table!$P$16,2)</f>
        <v>3.18</v>
      </c>
      <c r="G162" s="66">
        <f>ROUND(Table!A162*Table!$Q$9/Table!$P$16,2)</f>
        <v>1.0900000000000001</v>
      </c>
      <c r="H162" s="66">
        <f>ROUND(ABS(Table!A162*Table!$R$9/Table!$P$16),2)</f>
        <v>1.38</v>
      </c>
      <c r="I162" s="66">
        <f>ROUND(($F162*(Table!$P$10/Table!$P$9)/(Table!$P$12-Table!$P$14)),2)</f>
        <v>6.82</v>
      </c>
      <c r="J162" s="66">
        <f>ROUND(($H162*(Table!$R$10/Table!$R$9)/(Table!$P$12-Table!$P$13)),2)</f>
        <v>11.33</v>
      </c>
    </row>
    <row r="163" spans="1:10" x14ac:dyDescent="0.2">
      <c r="A163" s="66">
        <v>15.471358299255371</v>
      </c>
      <c r="B163" s="30">
        <v>0</v>
      </c>
      <c r="C163" s="30">
        <f>1-Table!B163</f>
        <v>1</v>
      </c>
      <c r="D163" s="76">
        <f>(2*Table!$P$16*0.147)/Table!A163</f>
        <v>5.9241783101626542</v>
      </c>
      <c r="E163" s="107">
        <f>(Table!A163/Table!$P$16*(Table!K$138/Table!K$139)^0.5)*0.217</f>
        <v>2.7456530728717031E-2</v>
      </c>
      <c r="F163" s="66">
        <f>ROUND(Table!A163*Table!$P$9/Table!$P$16,2)</f>
        <v>3.47</v>
      </c>
      <c r="G163" s="66">
        <f>ROUND(Table!A163*Table!$Q$9/Table!$P$16,2)</f>
        <v>1.19</v>
      </c>
      <c r="H163" s="66">
        <f>ROUND(ABS(Table!A163*Table!$R$9/Table!$P$16),2)</f>
        <v>1.5</v>
      </c>
      <c r="I163" s="66">
        <f>ROUND(($F163*(Table!$P$10/Table!$P$9)/(Table!$P$12-Table!$P$14)),2)</f>
        <v>7.44</v>
      </c>
      <c r="J163" s="66">
        <f>ROUND(($H163*(Table!$R$10/Table!$R$9)/(Table!$P$12-Table!$P$13)),2)</f>
        <v>12.32</v>
      </c>
    </row>
    <row r="164" spans="1:10" x14ac:dyDescent="0.2">
      <c r="A164" s="66">
        <v>16.87403678894043</v>
      </c>
      <c r="B164" s="30">
        <v>0</v>
      </c>
      <c r="C164" s="30">
        <f>1-Table!B164</f>
        <v>1</v>
      </c>
      <c r="D164" s="76">
        <f>(2*Table!$P$16*0.147)/Table!A164</f>
        <v>5.4317224983932801</v>
      </c>
      <c r="E164" s="107">
        <f>(Table!A164/Table!$P$16*(Table!K$138/Table!K$139)^0.5)*0.217</f>
        <v>2.9945819924249516E-2</v>
      </c>
      <c r="F164" s="66">
        <f>ROUND(Table!A164*Table!$P$9/Table!$P$16,2)</f>
        <v>3.79</v>
      </c>
      <c r="G164" s="66">
        <f>ROUND(Table!A164*Table!$Q$9/Table!$P$16,2)</f>
        <v>1.3</v>
      </c>
      <c r="H164" s="66">
        <f>ROUND(ABS(Table!A164*Table!$R$9/Table!$P$16),2)</f>
        <v>1.64</v>
      </c>
      <c r="I164" s="66">
        <f>ROUND(($F164*(Table!$P$10/Table!$P$9)/(Table!$P$12-Table!$P$14)),2)</f>
        <v>8.1300000000000008</v>
      </c>
      <c r="J164" s="66">
        <f>ROUND(($H164*(Table!$R$10/Table!$R$9)/(Table!$P$12-Table!$P$13)),2)</f>
        <v>13.46</v>
      </c>
    </row>
    <row r="165" spans="1:10" x14ac:dyDescent="0.2">
      <c r="A165" s="66">
        <v>18.469144821166992</v>
      </c>
      <c r="B165" s="30">
        <v>0</v>
      </c>
      <c r="C165" s="30">
        <f>1-Table!B165</f>
        <v>1</v>
      </c>
      <c r="D165" s="76">
        <f>(2*Table!$P$16*0.147)/Table!A165</f>
        <v>4.9626058029584676</v>
      </c>
      <c r="E165" s="107">
        <f>(Table!A165/Table!$P$16*(Table!K$138/Table!K$139)^0.5)*0.217</f>
        <v>3.2776607748778143E-2</v>
      </c>
      <c r="F165" s="66">
        <f>ROUND(Table!A165*Table!$P$9/Table!$P$16,2)</f>
        <v>4.1500000000000004</v>
      </c>
      <c r="G165" s="66">
        <f>ROUND(Table!A165*Table!$Q$9/Table!$P$16,2)</f>
        <v>1.42</v>
      </c>
      <c r="H165" s="66">
        <f>ROUND(ABS(Table!A165*Table!$R$9/Table!$P$16),2)</f>
        <v>1.8</v>
      </c>
      <c r="I165" s="66">
        <f>ROUND(($F165*(Table!$P$10/Table!$P$9)/(Table!$P$12-Table!$P$14)),2)</f>
        <v>8.9</v>
      </c>
      <c r="J165" s="66">
        <f>ROUND(($H165*(Table!$R$10/Table!$R$9)/(Table!$P$12-Table!$P$13)),2)</f>
        <v>14.78</v>
      </c>
    </row>
    <row r="166" spans="1:10" x14ac:dyDescent="0.2">
      <c r="A166" s="66">
        <v>20.256845474243164</v>
      </c>
      <c r="B166" s="30">
        <v>0</v>
      </c>
      <c r="C166" s="30">
        <f>1-Table!B166</f>
        <v>1</v>
      </c>
      <c r="D166" s="76">
        <f>(2*Table!$P$16*0.147)/Table!A166</f>
        <v>4.5246475015936829</v>
      </c>
      <c r="E166" s="107">
        <f>(Table!A166/Table!$P$16*(Table!K$138/Table!K$139)^0.5)*0.217</f>
        <v>3.5949183612223552E-2</v>
      </c>
      <c r="F166" s="66">
        <f>ROUND(Table!A166*Table!$P$9/Table!$P$16,2)</f>
        <v>4.55</v>
      </c>
      <c r="G166" s="66">
        <f>ROUND(Table!A166*Table!$Q$9/Table!$P$16,2)</f>
        <v>1.56</v>
      </c>
      <c r="H166" s="66">
        <f>ROUND(ABS(Table!A166*Table!$R$9/Table!$P$16),2)</f>
        <v>1.97</v>
      </c>
      <c r="I166" s="66">
        <f>ROUND(($F166*(Table!$P$10/Table!$P$9)/(Table!$P$12-Table!$P$14)),2)</f>
        <v>9.76</v>
      </c>
      <c r="J166" s="66">
        <f>ROUND(($H166*(Table!$R$10/Table!$R$9)/(Table!$P$12-Table!$P$13)),2)</f>
        <v>16.170000000000002</v>
      </c>
    </row>
    <row r="167" spans="1:10" x14ac:dyDescent="0.2">
      <c r="A167" s="66">
        <v>22.157611846923828</v>
      </c>
      <c r="B167" s="30">
        <v>0</v>
      </c>
      <c r="C167" s="30">
        <f>1-Table!B167</f>
        <v>1</v>
      </c>
      <c r="D167" s="76">
        <f>(2*Table!$P$16*0.147)/Table!A167</f>
        <v>4.1365055899707999</v>
      </c>
      <c r="E167" s="107">
        <f>(Table!A167/Table!$P$16*(Table!K$138/Table!K$139)^0.5)*0.217</f>
        <v>3.9322413635739357E-2</v>
      </c>
      <c r="F167" s="66">
        <f>ROUND(Table!A167*Table!$P$9/Table!$P$16,2)</f>
        <v>4.9800000000000004</v>
      </c>
      <c r="G167" s="66">
        <f>ROUND(Table!A167*Table!$Q$9/Table!$P$16,2)</f>
        <v>1.71</v>
      </c>
      <c r="H167" s="66">
        <f>ROUND(ABS(Table!A167*Table!$R$9/Table!$P$16),2)</f>
        <v>2.15</v>
      </c>
      <c r="I167" s="66">
        <f>ROUND(($F167*(Table!$P$10/Table!$P$9)/(Table!$P$12-Table!$P$14)),2)</f>
        <v>10.68</v>
      </c>
      <c r="J167" s="66">
        <f>ROUND(($H167*(Table!$R$10/Table!$R$9)/(Table!$P$12-Table!$P$13)),2)</f>
        <v>17.649999999999999</v>
      </c>
    </row>
    <row r="168" spans="1:10" x14ac:dyDescent="0.2">
      <c r="A168" s="66">
        <v>24.253019332885742</v>
      </c>
      <c r="B168" s="30">
        <v>0</v>
      </c>
      <c r="C168" s="30">
        <f>1-Table!B168</f>
        <v>1</v>
      </c>
      <c r="D168" s="76">
        <f>(2*Table!$P$16*0.147)/Table!A168</f>
        <v>3.7791206120437324</v>
      </c>
      <c r="E168" s="107">
        <f>(Table!A168/Table!$P$16*(Table!K$138/Table!K$139)^0.5)*0.217</f>
        <v>4.3041067092964631E-2</v>
      </c>
      <c r="F168" s="66">
        <f>ROUND(Table!A168*Table!$P$9/Table!$P$16,2)</f>
        <v>5.45</v>
      </c>
      <c r="G168" s="66">
        <f>ROUND(Table!A168*Table!$Q$9/Table!$P$16,2)</f>
        <v>1.87</v>
      </c>
      <c r="H168" s="66">
        <f>ROUND(ABS(Table!A168*Table!$R$9/Table!$P$16),2)</f>
        <v>2.36</v>
      </c>
      <c r="I168" s="66">
        <f>ROUND(($F168*(Table!$P$10/Table!$P$9)/(Table!$P$12-Table!$P$14)),2)</f>
        <v>11.69</v>
      </c>
      <c r="J168" s="66">
        <f>ROUND(($H168*(Table!$R$10/Table!$R$9)/(Table!$P$12-Table!$P$13)),2)</f>
        <v>19.38</v>
      </c>
    </row>
    <row r="169" spans="1:10" x14ac:dyDescent="0.2">
      <c r="A169" s="66">
        <v>26.609401702880859</v>
      </c>
      <c r="B169" s="30">
        <v>0</v>
      </c>
      <c r="C169" s="30">
        <f>1-Table!B169</f>
        <v>1</v>
      </c>
      <c r="D169" s="76">
        <f>(2*Table!$P$16*0.147)/Table!A169</f>
        <v>3.444462460622729</v>
      </c>
      <c r="E169" s="107">
        <f>(Table!A169/Table!$P$16*(Table!K$138/Table!K$139)^0.5)*0.217</f>
        <v>4.7222864430919886E-2</v>
      </c>
      <c r="F169" s="66">
        <f>ROUND(Table!A169*Table!$P$9/Table!$P$16,2)</f>
        <v>5.97</v>
      </c>
      <c r="G169" s="66">
        <f>ROUND(Table!A169*Table!$Q$9/Table!$P$16,2)</f>
        <v>2.0499999999999998</v>
      </c>
      <c r="H169" s="66">
        <f>ROUND(ABS(Table!A169*Table!$R$9/Table!$P$16),2)</f>
        <v>2.59</v>
      </c>
      <c r="I169" s="66">
        <f>ROUND(($F169*(Table!$P$10/Table!$P$9)/(Table!$P$12-Table!$P$14)),2)</f>
        <v>12.81</v>
      </c>
      <c r="J169" s="66">
        <f>ROUND(($H169*(Table!$R$10/Table!$R$9)/(Table!$P$12-Table!$P$13)),2)</f>
        <v>21.26</v>
      </c>
    </row>
    <row r="170" spans="1:10" x14ac:dyDescent="0.2">
      <c r="A170" s="66">
        <v>28.998825073242188</v>
      </c>
      <c r="B170" s="30">
        <v>0</v>
      </c>
      <c r="C170" s="30">
        <f>1-Table!B170</f>
        <v>1</v>
      </c>
      <c r="D170" s="76">
        <f>(2*Table!$P$16*0.147)/Table!A170</f>
        <v>3.1606482343236615</v>
      </c>
      <c r="E170" s="107">
        <f>(Table!A170/Table!$P$16*(Table!K$138/Table!K$139)^0.5)*0.217</f>
        <v>5.1463298588236117E-2</v>
      </c>
      <c r="F170" s="66">
        <f>ROUND(Table!A170*Table!$P$9/Table!$P$16,2)</f>
        <v>6.51</v>
      </c>
      <c r="G170" s="66">
        <f>ROUND(Table!A170*Table!$Q$9/Table!$P$16,2)</f>
        <v>2.23</v>
      </c>
      <c r="H170" s="66">
        <f>ROUND(ABS(Table!A170*Table!$R$9/Table!$P$16),2)</f>
        <v>2.82</v>
      </c>
      <c r="I170" s="66">
        <f>ROUND(($F170*(Table!$P$10/Table!$P$9)/(Table!$P$12-Table!$P$14)),2)</f>
        <v>13.96</v>
      </c>
      <c r="J170" s="66">
        <f>ROUND(($H170*(Table!$R$10/Table!$R$9)/(Table!$P$12-Table!$P$13)),2)</f>
        <v>23.15</v>
      </c>
    </row>
    <row r="171" spans="1:10" x14ac:dyDescent="0.2">
      <c r="A171" s="66">
        <v>34.061103820800781</v>
      </c>
      <c r="B171" s="30">
        <v>0</v>
      </c>
      <c r="C171" s="30">
        <f>1-Table!B171</f>
        <v>1</v>
      </c>
      <c r="D171" s="76">
        <f>(2*Table!$P$16*0.147)/Table!A171</f>
        <v>2.6909017907173864</v>
      </c>
      <c r="E171" s="107">
        <f>(Table!A171/Table!$P$16*(Table!K$138/Table!K$139)^0.5)*0.217</f>
        <v>6.0447164729863986E-2</v>
      </c>
      <c r="F171" s="66">
        <f>ROUND(Table!A171*Table!$P$9/Table!$P$16,2)</f>
        <v>7.65</v>
      </c>
      <c r="G171" s="66">
        <f>ROUND(Table!A171*Table!$Q$9/Table!$P$16,2)</f>
        <v>2.62</v>
      </c>
      <c r="H171" s="66">
        <f>ROUND(ABS(Table!A171*Table!$R$9/Table!$P$16),2)</f>
        <v>3.31</v>
      </c>
      <c r="I171" s="66">
        <f>ROUND(($F171*(Table!$P$10/Table!$P$9)/(Table!$P$12-Table!$P$14)),2)</f>
        <v>16.41</v>
      </c>
      <c r="J171" s="66">
        <f>ROUND(($H171*(Table!$R$10/Table!$R$9)/(Table!$P$12-Table!$P$13)),2)</f>
        <v>27.18</v>
      </c>
    </row>
    <row r="172" spans="1:10" x14ac:dyDescent="0.2">
      <c r="A172" s="66">
        <v>35.878890991210938</v>
      </c>
      <c r="B172" s="30">
        <v>0</v>
      </c>
      <c r="C172" s="30">
        <f>1-Table!B172</f>
        <v>1</v>
      </c>
      <c r="D172" s="76">
        <f>(2*Table!$P$16*0.147)/Table!A172</f>
        <v>2.5545685146080994</v>
      </c>
      <c r="E172" s="107">
        <f>(Table!A172/Table!$P$16*(Table!K$138/Table!K$139)^0.5)*0.217</f>
        <v>6.36731341849852E-2</v>
      </c>
      <c r="F172" s="66">
        <f>ROUND(Table!A172*Table!$P$9/Table!$P$16,2)</f>
        <v>8.06</v>
      </c>
      <c r="G172" s="66">
        <f>ROUND(Table!A172*Table!$Q$9/Table!$P$16,2)</f>
        <v>2.76</v>
      </c>
      <c r="H172" s="66">
        <f>ROUND(ABS(Table!A172*Table!$R$9/Table!$P$16),2)</f>
        <v>3.49</v>
      </c>
      <c r="I172" s="66">
        <f>ROUND(($F172*(Table!$P$10/Table!$P$9)/(Table!$P$12-Table!$P$14)),2)</f>
        <v>17.29</v>
      </c>
      <c r="J172" s="66">
        <f>ROUND(($H172*(Table!$R$10/Table!$R$9)/(Table!$P$12-Table!$P$13)),2)</f>
        <v>28.65</v>
      </c>
    </row>
    <row r="173" spans="1:10" x14ac:dyDescent="0.2">
      <c r="A173" s="66">
        <v>41.154167175292969</v>
      </c>
      <c r="B173" s="30">
        <v>0</v>
      </c>
      <c r="C173" s="30">
        <f>1-Table!B173</f>
        <v>1</v>
      </c>
      <c r="D173" s="76">
        <f>(2*Table!$P$16*0.147)/Table!A173</f>
        <v>2.2271155403244087</v>
      </c>
      <c r="E173" s="107">
        <f>(Table!A173/Table!$P$16*(Table!K$138/Table!K$139)^0.5)*0.217</f>
        <v>7.303500014717991E-2</v>
      </c>
      <c r="F173" s="66">
        <f>ROUND(Table!A173*Table!$P$9/Table!$P$16,2)</f>
        <v>9.24</v>
      </c>
      <c r="G173" s="66">
        <f>ROUND(Table!A173*Table!$Q$9/Table!$P$16,2)</f>
        <v>3.17</v>
      </c>
      <c r="H173" s="66">
        <f>ROUND(ABS(Table!A173*Table!$R$9/Table!$P$16),2)</f>
        <v>4</v>
      </c>
      <c r="I173" s="66">
        <f>ROUND(($F173*(Table!$P$10/Table!$P$9)/(Table!$P$12-Table!$P$14)),2)</f>
        <v>19.82</v>
      </c>
      <c r="J173" s="66">
        <f>ROUND(($H173*(Table!$R$10/Table!$R$9)/(Table!$P$12-Table!$P$13)),2)</f>
        <v>32.840000000000003</v>
      </c>
    </row>
    <row r="174" spans="1:10" x14ac:dyDescent="0.2">
      <c r="A174" s="66">
        <v>44.222831726074219</v>
      </c>
      <c r="B174" s="30">
        <v>0</v>
      </c>
      <c r="C174" s="30">
        <f>1-Table!B174</f>
        <v>1</v>
      </c>
      <c r="D174" s="76">
        <f>(2*Table!$P$16*0.147)/Table!A174</f>
        <v>2.0725738648518721</v>
      </c>
      <c r="E174" s="107">
        <f>(Table!A174/Table!$P$16*(Table!K$138/Table!K$139)^0.5)*0.217</f>
        <v>7.8480862165559079E-2</v>
      </c>
      <c r="F174" s="66">
        <f>ROUND(Table!A174*Table!$P$9/Table!$P$16,2)</f>
        <v>9.93</v>
      </c>
      <c r="G174" s="66">
        <f>ROUND(Table!A174*Table!$Q$9/Table!$P$16,2)</f>
        <v>3.4</v>
      </c>
      <c r="H174" s="66">
        <f>ROUND(ABS(Table!A174*Table!$R$9/Table!$P$16),2)</f>
        <v>4.3</v>
      </c>
      <c r="I174" s="66">
        <f>ROUND(($F174*(Table!$P$10/Table!$P$9)/(Table!$P$12-Table!$P$14)),2)</f>
        <v>21.3</v>
      </c>
      <c r="J174" s="66">
        <f>ROUND(($H174*(Table!$R$10/Table!$R$9)/(Table!$P$12-Table!$P$13)),2)</f>
        <v>35.299999999999997</v>
      </c>
    </row>
    <row r="175" spans="1:10" x14ac:dyDescent="0.2">
      <c r="A175" s="66">
        <v>48.779834747314453</v>
      </c>
      <c r="B175" s="30">
        <v>0</v>
      </c>
      <c r="C175" s="30">
        <f>1-Table!B175</f>
        <v>1</v>
      </c>
      <c r="D175" s="76">
        <f>(2*Table!$P$16*0.147)/Table!A175</f>
        <v>1.8789544027770544</v>
      </c>
      <c r="E175" s="107">
        <f>(Table!A175/Table!$P$16*(Table!K$138/Table!K$139)^0.5)*0.217</f>
        <v>8.6568031440771367E-2</v>
      </c>
      <c r="F175" s="66">
        <f>ROUND(Table!A175*Table!$P$9/Table!$P$16,2)</f>
        <v>10.95</v>
      </c>
      <c r="G175" s="66">
        <f>ROUND(Table!A175*Table!$Q$9/Table!$P$16,2)</f>
        <v>3.76</v>
      </c>
      <c r="H175" s="66">
        <f>ROUND(ABS(Table!A175*Table!$R$9/Table!$P$16),2)</f>
        <v>4.74</v>
      </c>
      <c r="I175" s="66">
        <f>ROUND(($F175*(Table!$P$10/Table!$P$9)/(Table!$P$12-Table!$P$14)),2)</f>
        <v>23.49</v>
      </c>
      <c r="J175" s="66">
        <f>ROUND(($H175*(Table!$R$10/Table!$R$9)/(Table!$P$12-Table!$P$13)),2)</f>
        <v>38.92</v>
      </c>
    </row>
    <row r="176" spans="1:10" x14ac:dyDescent="0.2">
      <c r="A176" s="66">
        <v>53.356285095214844</v>
      </c>
      <c r="B176" s="30">
        <v>1.3435442697836894E-4</v>
      </c>
      <c r="C176" s="30">
        <f>1-Table!B176</f>
        <v>0.9998656455730216</v>
      </c>
      <c r="D176" s="76">
        <f>(2*Table!$P$16*0.147)/Table!A176</f>
        <v>1.717793603914594</v>
      </c>
      <c r="E176" s="107">
        <f>(Table!A176/Table!$P$16*(Table!K$138/Table!K$139)^0.5)*0.217</f>
        <v>9.4689713272134712E-2</v>
      </c>
      <c r="F176" s="66">
        <f>ROUND(Table!A176*Table!$P$9/Table!$P$16,2)</f>
        <v>11.98</v>
      </c>
      <c r="G176" s="66">
        <f>ROUND(Table!A176*Table!$Q$9/Table!$P$16,2)</f>
        <v>4.1100000000000003</v>
      </c>
      <c r="H176" s="66">
        <f>ROUND(ABS(Table!A176*Table!$R$9/Table!$P$16),2)</f>
        <v>5.19</v>
      </c>
      <c r="I176" s="66">
        <f>ROUND(($F176*(Table!$P$10/Table!$P$9)/(Table!$P$12-Table!$P$14)),2)</f>
        <v>25.7</v>
      </c>
      <c r="J176" s="66">
        <f>ROUND(($H176*(Table!$R$10/Table!$R$9)/(Table!$P$12-Table!$P$13)),2)</f>
        <v>42.61</v>
      </c>
    </row>
    <row r="177" spans="1:10" x14ac:dyDescent="0.2">
      <c r="A177" s="66">
        <v>57.480136871337891</v>
      </c>
      <c r="B177" s="30">
        <v>3.3588606744592236E-4</v>
      </c>
      <c r="C177" s="30">
        <f>1-Table!B177</f>
        <v>0.99966411393255405</v>
      </c>
      <c r="D177" s="76">
        <f>(2*Table!$P$16*0.147)/Table!A177</f>
        <v>1.594552314138745</v>
      </c>
      <c r="E177" s="107">
        <f>(Table!A177/Table!$P$16*(Table!K$138/Table!K$139)^0.5)*0.217</f>
        <v>0.10200818271881842</v>
      </c>
      <c r="F177" s="66">
        <f>ROUND(Table!A177*Table!$P$9/Table!$P$16,2)</f>
        <v>12.91</v>
      </c>
      <c r="G177" s="66">
        <f>ROUND(Table!A177*Table!$Q$9/Table!$P$16,2)</f>
        <v>4.43</v>
      </c>
      <c r="H177" s="66">
        <f>ROUND(ABS(Table!A177*Table!$R$9/Table!$P$16),2)</f>
        <v>5.59</v>
      </c>
      <c r="I177" s="66">
        <f>ROUND(($F177*(Table!$P$10/Table!$P$9)/(Table!$P$12-Table!$P$14)),2)</f>
        <v>27.69</v>
      </c>
      <c r="J177" s="66">
        <f>ROUND(($H177*(Table!$R$10/Table!$R$9)/(Table!$P$12-Table!$P$13)),2)</f>
        <v>45.89</v>
      </c>
    </row>
    <row r="178" spans="1:10" x14ac:dyDescent="0.2">
      <c r="A178" s="66">
        <v>64.225112915039062</v>
      </c>
      <c r="B178" s="30">
        <v>6.7177213489184472E-4</v>
      </c>
      <c r="C178" s="30">
        <f>1-Table!B178</f>
        <v>0.99932822786510811</v>
      </c>
      <c r="D178" s="76">
        <f>(2*Table!$P$16*0.147)/Table!A178</f>
        <v>1.4270910724041954</v>
      </c>
      <c r="E178" s="107">
        <f>(Table!A178/Table!$P$16*(Table!K$138/Table!K$139)^0.5)*0.217</f>
        <v>0.11397827858410874</v>
      </c>
      <c r="F178" s="66">
        <f>ROUND(Table!A178*Table!$P$9/Table!$P$16,2)</f>
        <v>14.42</v>
      </c>
      <c r="G178" s="66">
        <f>ROUND(Table!A178*Table!$Q$9/Table!$P$16,2)</f>
        <v>4.9400000000000004</v>
      </c>
      <c r="H178" s="66">
        <f>ROUND(ABS(Table!A178*Table!$R$9/Table!$P$16),2)</f>
        <v>6.24</v>
      </c>
      <c r="I178" s="66">
        <f>ROUND(($F178*(Table!$P$10/Table!$P$9)/(Table!$P$12-Table!$P$14)),2)</f>
        <v>30.93</v>
      </c>
      <c r="J178" s="66">
        <f>ROUND(($H178*(Table!$R$10/Table!$R$9)/(Table!$P$12-Table!$P$13)),2)</f>
        <v>51.23</v>
      </c>
    </row>
    <row r="179" spans="1:10" x14ac:dyDescent="0.2">
      <c r="A179" s="66">
        <v>69.889259338378906</v>
      </c>
      <c r="B179" s="30">
        <v>1.007658202337767E-3</v>
      </c>
      <c r="C179" s="30">
        <f>1-Table!B179</f>
        <v>0.99899234179766228</v>
      </c>
      <c r="D179" s="76">
        <f>(2*Table!$P$16*0.147)/Table!A179</f>
        <v>1.3114330604283893</v>
      </c>
      <c r="E179" s="107">
        <f>(Table!A179/Table!$P$16*(Table!K$138/Table!K$139)^0.5)*0.217</f>
        <v>0.12403026027287022</v>
      </c>
      <c r="F179" s="66">
        <f>ROUND(Table!A179*Table!$P$9/Table!$P$16,2)</f>
        <v>15.69</v>
      </c>
      <c r="G179" s="66">
        <f>ROUND(Table!A179*Table!$Q$9/Table!$P$16,2)</f>
        <v>5.38</v>
      </c>
      <c r="H179" s="66">
        <f>ROUND(ABS(Table!A179*Table!$R$9/Table!$P$16),2)</f>
        <v>6.8</v>
      </c>
      <c r="I179" s="66">
        <f>ROUND(($F179*(Table!$P$10/Table!$P$9)/(Table!$P$12-Table!$P$14)),2)</f>
        <v>33.659999999999997</v>
      </c>
      <c r="J179" s="66">
        <f>ROUND(($H179*(Table!$R$10/Table!$R$9)/(Table!$P$12-Table!$P$13)),2)</f>
        <v>55.83</v>
      </c>
    </row>
    <row r="180" spans="1:10" x14ac:dyDescent="0.2">
      <c r="A180" s="66">
        <v>76.796829223632812</v>
      </c>
      <c r="B180" s="30">
        <v>2.0824936181647186E-3</v>
      </c>
      <c r="C180" s="30">
        <f>1-Table!B180</f>
        <v>0.9979175063818353</v>
      </c>
      <c r="D180" s="76">
        <f>(2*Table!$P$16*0.147)/Table!A180</f>
        <v>1.1934748633736361</v>
      </c>
      <c r="E180" s="107">
        <f>(Table!A180/Table!$P$16*(Table!K$138/Table!K$139)^0.5)*0.217</f>
        <v>0.13628890629132373</v>
      </c>
      <c r="F180" s="66">
        <f>ROUND(Table!A180*Table!$P$9/Table!$P$16,2)</f>
        <v>17.239999999999998</v>
      </c>
      <c r="G180" s="66">
        <f>ROUND(Table!A180*Table!$Q$9/Table!$P$16,2)</f>
        <v>5.91</v>
      </c>
      <c r="H180" s="66">
        <f>ROUND(ABS(Table!A180*Table!$R$9/Table!$P$16),2)</f>
        <v>7.47</v>
      </c>
      <c r="I180" s="66">
        <f>ROUND(($F180*(Table!$P$10/Table!$P$9)/(Table!$P$12-Table!$P$14)),2)</f>
        <v>36.979999999999997</v>
      </c>
      <c r="J180" s="66">
        <f>ROUND(($H180*(Table!$R$10/Table!$R$9)/(Table!$P$12-Table!$P$13)),2)</f>
        <v>61.33</v>
      </c>
    </row>
    <row r="181" spans="1:10" x14ac:dyDescent="0.2">
      <c r="A181" s="66">
        <v>84.046318054199219</v>
      </c>
      <c r="B181" s="30">
        <v>3.0229746070133011E-3</v>
      </c>
      <c r="C181" s="30">
        <f>1-Table!B181</f>
        <v>0.99697702539298672</v>
      </c>
      <c r="D181" s="76">
        <f>(2*Table!$P$16*0.147)/Table!A181</f>
        <v>1.0905306429497332</v>
      </c>
      <c r="E181" s="107">
        <f>(Table!A181/Table!$P$16*(Table!K$138/Table!K$139)^0.5)*0.217</f>
        <v>0.14915434505848854</v>
      </c>
      <c r="F181" s="66">
        <f>ROUND(Table!A181*Table!$P$9/Table!$P$16,2)</f>
        <v>18.87</v>
      </c>
      <c r="G181" s="66">
        <f>ROUND(Table!A181*Table!$Q$9/Table!$P$16,2)</f>
        <v>6.47</v>
      </c>
      <c r="H181" s="66">
        <f>ROUND(ABS(Table!A181*Table!$R$9/Table!$P$16),2)</f>
        <v>8.17</v>
      </c>
      <c r="I181" s="66">
        <f>ROUND(($F181*(Table!$P$10/Table!$P$9)/(Table!$P$12-Table!$P$14)),2)</f>
        <v>40.479999999999997</v>
      </c>
      <c r="J181" s="66">
        <f>ROUND(($H181*(Table!$R$10/Table!$R$9)/(Table!$P$12-Table!$P$13)),2)</f>
        <v>67.08</v>
      </c>
    </row>
    <row r="182" spans="1:10" x14ac:dyDescent="0.2">
      <c r="A182" s="66">
        <v>92.575828552246094</v>
      </c>
      <c r="B182" s="30">
        <v>5.9115947870482339E-3</v>
      </c>
      <c r="C182" s="30">
        <f>1-Table!B182</f>
        <v>0.99408840521295172</v>
      </c>
      <c r="D182" s="76">
        <f>(2*Table!$P$16*0.147)/Table!A182</f>
        <v>0.99005417179147548</v>
      </c>
      <c r="E182" s="107">
        <f>(Table!A182/Table!$P$16*(Table!K$138/Table!K$139)^0.5)*0.217</f>
        <v>0.16429139783437893</v>
      </c>
      <c r="F182" s="66">
        <f>ROUND(Table!A182*Table!$P$9/Table!$P$16,2)</f>
        <v>20.79</v>
      </c>
      <c r="G182" s="66">
        <f>ROUND(Table!A182*Table!$Q$9/Table!$P$16,2)</f>
        <v>7.13</v>
      </c>
      <c r="H182" s="66">
        <f>ROUND(ABS(Table!A182*Table!$R$9/Table!$P$16),2)</f>
        <v>9</v>
      </c>
      <c r="I182" s="66">
        <f>ROUND(($F182*(Table!$P$10/Table!$P$9)/(Table!$P$12-Table!$P$14)),2)</f>
        <v>44.59</v>
      </c>
      <c r="J182" s="66">
        <f>ROUND(($H182*(Table!$R$10/Table!$R$9)/(Table!$P$12-Table!$P$13)),2)</f>
        <v>73.89</v>
      </c>
    </row>
    <row r="183" spans="1:10" x14ac:dyDescent="0.2">
      <c r="A183" s="66">
        <v>100.6356201171875</v>
      </c>
      <c r="B183" s="30">
        <v>9.5391643154641957E-3</v>
      </c>
      <c r="C183" s="30">
        <f>1-Table!B183</f>
        <v>0.9904608356845358</v>
      </c>
      <c r="D183" s="76">
        <f>(2*Table!$P$16*0.147)/Table!A183</f>
        <v>0.91076186700567585</v>
      </c>
      <c r="E183" s="107">
        <f>(Table!A183/Table!$P$16*(Table!K$138/Table!K$139)^0.5)*0.217</f>
        <v>0.17859485526128882</v>
      </c>
      <c r="F183" s="66">
        <f>ROUND(Table!A183*Table!$P$9/Table!$P$16,2)</f>
        <v>22.6</v>
      </c>
      <c r="G183" s="66">
        <f>ROUND(Table!A183*Table!$Q$9/Table!$P$16,2)</f>
        <v>7.75</v>
      </c>
      <c r="H183" s="66">
        <f>ROUND(ABS(Table!A183*Table!$R$9/Table!$P$16),2)</f>
        <v>9.7799999999999994</v>
      </c>
      <c r="I183" s="66">
        <f>ROUND(($F183*(Table!$P$10/Table!$P$9)/(Table!$P$12-Table!$P$14)),2)</f>
        <v>48.48</v>
      </c>
      <c r="J183" s="66">
        <f>ROUND(($H183*(Table!$R$10/Table!$R$9)/(Table!$P$12-Table!$P$13)),2)</f>
        <v>80.3</v>
      </c>
    </row>
    <row r="184" spans="1:10" x14ac:dyDescent="0.2">
      <c r="A184" s="66">
        <v>110.51468658447266</v>
      </c>
      <c r="B184" s="30">
        <v>1.6324062877871824E-2</v>
      </c>
      <c r="C184" s="30">
        <f>1-Table!B184</f>
        <v>0.9836759371221282</v>
      </c>
      <c r="D184" s="76">
        <f>(2*Table!$P$16*0.147)/Table!A184</f>
        <v>0.82934755640053726</v>
      </c>
      <c r="E184" s="107">
        <f>(Table!A184/Table!$P$16*(Table!K$138/Table!K$139)^0.5)*0.217</f>
        <v>0.19612692237417492</v>
      </c>
      <c r="F184" s="66">
        <f>ROUND(Table!A184*Table!$P$9/Table!$P$16,2)</f>
        <v>24.81</v>
      </c>
      <c r="G184" s="66">
        <f>ROUND(Table!A184*Table!$Q$9/Table!$P$16,2)</f>
        <v>8.51</v>
      </c>
      <c r="H184" s="66">
        <f>ROUND(ABS(Table!A184*Table!$R$9/Table!$P$16),2)</f>
        <v>10.75</v>
      </c>
      <c r="I184" s="66">
        <f>ROUND(($F184*(Table!$P$10/Table!$P$9)/(Table!$P$12-Table!$P$14)),2)</f>
        <v>53.22</v>
      </c>
      <c r="J184" s="66">
        <f>ROUND(($H184*(Table!$R$10/Table!$R$9)/(Table!$P$12-Table!$P$13)),2)</f>
        <v>88.26</v>
      </c>
    </row>
    <row r="185" spans="1:10" x14ac:dyDescent="0.2">
      <c r="A185" s="66">
        <v>120.59219360351562</v>
      </c>
      <c r="B185" s="30">
        <v>2.8012898024989925E-2</v>
      </c>
      <c r="C185" s="30">
        <f>1-Table!B185</f>
        <v>0.97198710197501004</v>
      </c>
      <c r="D185" s="76">
        <f>(2*Table!$P$16*0.147)/Table!A185</f>
        <v>0.76004161236628853</v>
      </c>
      <c r="E185" s="107">
        <f>(Table!A185/Table!$P$16*(Table!K$138/Table!K$139)^0.5)*0.217</f>
        <v>0.21401115566418491</v>
      </c>
      <c r="F185" s="66">
        <f>ROUND(Table!A185*Table!$P$9/Table!$P$16,2)</f>
        <v>27.08</v>
      </c>
      <c r="G185" s="66">
        <f>ROUND(Table!A185*Table!$Q$9/Table!$P$16,2)</f>
        <v>9.2799999999999994</v>
      </c>
      <c r="H185" s="66">
        <f>ROUND(ABS(Table!A185*Table!$R$9/Table!$P$16),2)</f>
        <v>11.72</v>
      </c>
      <c r="I185" s="66">
        <f>ROUND(($F185*(Table!$P$10/Table!$P$9)/(Table!$P$12-Table!$P$14)),2)</f>
        <v>58.09</v>
      </c>
      <c r="J185" s="66">
        <f>ROUND(($H185*(Table!$R$10/Table!$R$9)/(Table!$P$12-Table!$P$13)),2)</f>
        <v>96.22</v>
      </c>
    </row>
    <row r="186" spans="1:10" x14ac:dyDescent="0.2">
      <c r="A186" s="66">
        <v>132.11007690429687</v>
      </c>
      <c r="B186" s="30">
        <v>5.0853150611312646E-2</v>
      </c>
      <c r="C186" s="30">
        <f>1-Table!B186</f>
        <v>0.94914684938868732</v>
      </c>
      <c r="D186" s="76">
        <f>(2*Table!$P$16*0.147)/Table!A186</f>
        <v>0.69377815389207875</v>
      </c>
      <c r="E186" s="107">
        <f>(Table!A186/Table!$P$16*(Table!K$138/Table!K$139)^0.5)*0.217</f>
        <v>0.23445157923015572</v>
      </c>
      <c r="F186" s="66">
        <f>ROUND(Table!A186*Table!$P$9/Table!$P$16,2)</f>
        <v>29.66</v>
      </c>
      <c r="G186" s="66">
        <f>ROUND(Table!A186*Table!$Q$9/Table!$P$16,2)</f>
        <v>10.17</v>
      </c>
      <c r="H186" s="66">
        <f>ROUND(ABS(Table!A186*Table!$R$9/Table!$P$16),2)</f>
        <v>12.84</v>
      </c>
      <c r="I186" s="66">
        <f>ROUND(($F186*(Table!$P$10/Table!$P$9)/(Table!$P$12-Table!$P$14)),2)</f>
        <v>63.62</v>
      </c>
      <c r="J186" s="66">
        <f>ROUND(($H186*(Table!$R$10/Table!$R$9)/(Table!$P$12-Table!$P$13)),2)</f>
        <v>105.42</v>
      </c>
    </row>
    <row r="187" spans="1:10" x14ac:dyDescent="0.2">
      <c r="A187" s="66">
        <v>144.09347534179687</v>
      </c>
      <c r="B187" s="30">
        <v>9.7406959559317483E-2</v>
      </c>
      <c r="C187" s="30">
        <f>1-Table!B187</f>
        <v>0.90259304044068256</v>
      </c>
      <c r="D187" s="76">
        <f>(2*Table!$P$16*0.147)/Table!A187</f>
        <v>0.63608074583386398</v>
      </c>
      <c r="E187" s="107">
        <f>(Table!A187/Table!$P$16*(Table!K$138/Table!K$139)^0.5)*0.217</f>
        <v>0.25571813780048591</v>
      </c>
      <c r="F187" s="66">
        <f>ROUND(Table!A187*Table!$P$9/Table!$P$16,2)</f>
        <v>32.35</v>
      </c>
      <c r="G187" s="66">
        <f>ROUND(Table!A187*Table!$Q$9/Table!$P$16,2)</f>
        <v>11.09</v>
      </c>
      <c r="H187" s="66">
        <f>ROUND(ABS(Table!A187*Table!$R$9/Table!$P$16),2)</f>
        <v>14.01</v>
      </c>
      <c r="I187" s="66">
        <f>ROUND(($F187*(Table!$P$10/Table!$P$9)/(Table!$P$12-Table!$P$14)),2)</f>
        <v>69.39</v>
      </c>
      <c r="J187" s="66">
        <f>ROUND(($H187*(Table!$R$10/Table!$R$9)/(Table!$P$12-Table!$P$13)),2)</f>
        <v>115.02</v>
      </c>
    </row>
    <row r="188" spans="1:10" x14ac:dyDescent="0.2">
      <c r="A188" s="66">
        <v>158.19163513183594</v>
      </c>
      <c r="B188" s="30">
        <v>0.17083165390299612</v>
      </c>
      <c r="C188" s="30">
        <f>1-Table!B188</f>
        <v>0.82916834609700385</v>
      </c>
      <c r="D188" s="76">
        <f>(2*Table!$P$16*0.147)/Table!A188</f>
        <v>0.57939274215617564</v>
      </c>
      <c r="E188" s="107">
        <f>(Table!A188/Table!$P$16*(Table!K$138/Table!K$139)^0.5)*0.217</f>
        <v>0.28073769652353608</v>
      </c>
      <c r="F188" s="66">
        <f>ROUND(Table!A188*Table!$P$9/Table!$P$16,2)</f>
        <v>35.520000000000003</v>
      </c>
      <c r="G188" s="66">
        <f>ROUND(Table!A188*Table!$Q$9/Table!$P$16,2)</f>
        <v>12.18</v>
      </c>
      <c r="H188" s="66">
        <f>ROUND(ABS(Table!A188*Table!$R$9/Table!$P$16),2)</f>
        <v>15.38</v>
      </c>
      <c r="I188" s="66">
        <f>ROUND(($F188*(Table!$P$10/Table!$P$9)/(Table!$P$12-Table!$P$14)),2)</f>
        <v>76.19</v>
      </c>
      <c r="J188" s="66">
        <f>ROUND(($H188*(Table!$R$10/Table!$R$9)/(Table!$P$12-Table!$P$13)),2)</f>
        <v>126.27</v>
      </c>
    </row>
    <row r="189" spans="1:10" x14ac:dyDescent="0.2">
      <c r="A189" s="66">
        <v>173.4166259765625</v>
      </c>
      <c r="B189" s="30">
        <v>0.26004299341663312</v>
      </c>
      <c r="C189" s="30">
        <f>1-Table!B189</f>
        <v>0.73995700658336694</v>
      </c>
      <c r="D189" s="76">
        <f>(2*Table!$P$16*0.147)/Table!A189</f>
        <v>0.5285253634077216</v>
      </c>
      <c r="E189" s="107">
        <f>(Table!A189/Table!$P$16*(Table!K$138/Table!K$139)^0.5)*0.217</f>
        <v>0.30775700671511708</v>
      </c>
      <c r="F189" s="66">
        <f>ROUND(Table!A189*Table!$P$9/Table!$P$16,2)</f>
        <v>38.94</v>
      </c>
      <c r="G189" s="66">
        <f>ROUND(Table!A189*Table!$Q$9/Table!$P$16,2)</f>
        <v>13.35</v>
      </c>
      <c r="H189" s="66">
        <f>ROUND(ABS(Table!A189*Table!$R$9/Table!$P$16),2)</f>
        <v>16.86</v>
      </c>
      <c r="I189" s="66">
        <f>ROUND(($F189*(Table!$P$10/Table!$P$9)/(Table!$P$12-Table!$P$14)),2)</f>
        <v>83.53</v>
      </c>
      <c r="J189" s="66">
        <f>ROUND(($H189*(Table!$R$10/Table!$R$9)/(Table!$P$12-Table!$P$13)),2)</f>
        <v>138.41999999999999</v>
      </c>
    </row>
    <row r="190" spans="1:10" x14ac:dyDescent="0.2">
      <c r="A190" s="66">
        <v>189.05926513671875</v>
      </c>
      <c r="B190" s="30">
        <v>0.34831385194142145</v>
      </c>
      <c r="C190" s="30">
        <f>1-Table!B190</f>
        <v>0.6516861480585785</v>
      </c>
      <c r="D190" s="76">
        <f>(2*Table!$P$16*0.147)/Table!A190</f>
        <v>0.48479552271042098</v>
      </c>
      <c r="E190" s="107">
        <f>(Table!A190/Table!$P$16*(Table!K$138/Table!K$139)^0.5)*0.217</f>
        <v>0.33551750417575266</v>
      </c>
      <c r="F190" s="66">
        <f>ROUND(Table!A190*Table!$P$9/Table!$P$16,2)</f>
        <v>42.45</v>
      </c>
      <c r="G190" s="66">
        <f>ROUND(Table!A190*Table!$Q$9/Table!$P$16,2)</f>
        <v>14.55</v>
      </c>
      <c r="H190" s="66">
        <f>ROUND(ABS(Table!A190*Table!$R$9/Table!$P$16),2)</f>
        <v>18.38</v>
      </c>
      <c r="I190" s="66">
        <f>ROUND(($F190*(Table!$P$10/Table!$P$9)/(Table!$P$12-Table!$P$14)),2)</f>
        <v>91.06</v>
      </c>
      <c r="J190" s="66">
        <f>ROUND(($H190*(Table!$R$10/Table!$R$9)/(Table!$P$12-Table!$P$13)),2)</f>
        <v>150.9</v>
      </c>
    </row>
    <row r="191" spans="1:10" x14ac:dyDescent="0.2">
      <c r="A191" s="66">
        <v>207.76878356933594</v>
      </c>
      <c r="B191" s="30">
        <v>0.40877334408168753</v>
      </c>
      <c r="C191" s="30">
        <f>1-Table!B191</f>
        <v>0.59122665591831247</v>
      </c>
      <c r="D191" s="76">
        <f>(2*Table!$P$16*0.147)/Table!A191</f>
        <v>0.44113982712237804</v>
      </c>
      <c r="E191" s="107">
        <f>(Table!A191/Table!$P$16*(Table!K$138/Table!K$139)^0.5)*0.217</f>
        <v>0.36872069537774138</v>
      </c>
      <c r="F191" s="66">
        <f>ROUND(Table!A191*Table!$P$9/Table!$P$16,2)</f>
        <v>46.65</v>
      </c>
      <c r="G191" s="66">
        <f>ROUND(Table!A191*Table!$Q$9/Table!$P$16,2)</f>
        <v>15.99</v>
      </c>
      <c r="H191" s="66">
        <f>ROUND(ABS(Table!A191*Table!$R$9/Table!$P$16),2)</f>
        <v>20.2</v>
      </c>
      <c r="I191" s="66">
        <f>ROUND(($F191*(Table!$P$10/Table!$P$9)/(Table!$P$12-Table!$P$14)),2)</f>
        <v>100.06</v>
      </c>
      <c r="J191" s="66">
        <f>ROUND(($H191*(Table!$R$10/Table!$R$9)/(Table!$P$12-Table!$P$13)),2)</f>
        <v>165.85</v>
      </c>
    </row>
    <row r="192" spans="1:10" x14ac:dyDescent="0.2">
      <c r="A192" s="66">
        <v>227.29307556152344</v>
      </c>
      <c r="B192" s="30">
        <v>0.43745801424156927</v>
      </c>
      <c r="C192" s="30">
        <f>1-Table!B192</f>
        <v>0.56254198575843073</v>
      </c>
      <c r="D192" s="76">
        <f>(2*Table!$P$16*0.147)/Table!A192</f>
        <v>0.40324627153190395</v>
      </c>
      <c r="E192" s="107">
        <f>(Table!A192/Table!$P$16*(Table!K$138/Table!K$139)^0.5)*0.217</f>
        <v>0.40336983947168559</v>
      </c>
      <c r="F192" s="66">
        <f>ROUND(Table!A192*Table!$P$9/Table!$P$16,2)</f>
        <v>51.04</v>
      </c>
      <c r="G192" s="66">
        <f>ROUND(Table!A192*Table!$Q$9/Table!$P$16,2)</f>
        <v>17.5</v>
      </c>
      <c r="H192" s="66">
        <f>ROUND(ABS(Table!A192*Table!$R$9/Table!$P$16),2)</f>
        <v>22.1</v>
      </c>
      <c r="I192" s="66">
        <f>ROUND(($F192*(Table!$P$10/Table!$P$9)/(Table!$P$12-Table!$P$14)),2)</f>
        <v>109.48</v>
      </c>
      <c r="J192" s="66">
        <f>ROUND(($H192*(Table!$R$10/Table!$R$9)/(Table!$P$12-Table!$P$13)),2)</f>
        <v>181.44</v>
      </c>
    </row>
    <row r="193" spans="1:10" x14ac:dyDescent="0.2">
      <c r="A193" s="66">
        <v>249.35258483886719</v>
      </c>
      <c r="B193" s="30">
        <v>0.46090286174929468</v>
      </c>
      <c r="C193" s="30">
        <f>1-Table!B193</f>
        <v>0.53909713825070527</v>
      </c>
      <c r="D193" s="76">
        <f>(2*Table!$P$16*0.147)/Table!A193</f>
        <v>0.36757222839471099</v>
      </c>
      <c r="E193" s="107">
        <f>(Table!A193/Table!$P$16*(Table!K$138/Table!K$139)^0.5)*0.217</f>
        <v>0.44251815357691571</v>
      </c>
      <c r="F193" s="66">
        <f>ROUND(Table!A193*Table!$P$9/Table!$P$16,2)</f>
        <v>55.99</v>
      </c>
      <c r="G193" s="66">
        <f>ROUND(Table!A193*Table!$Q$9/Table!$P$16,2)</f>
        <v>19.2</v>
      </c>
      <c r="H193" s="66">
        <f>ROUND(ABS(Table!A193*Table!$R$9/Table!$P$16),2)</f>
        <v>24.24</v>
      </c>
      <c r="I193" s="66">
        <f>ROUND(($F193*(Table!$P$10/Table!$P$9)/(Table!$P$12-Table!$P$14)),2)</f>
        <v>120.1</v>
      </c>
      <c r="J193" s="66">
        <f>ROUND(($H193*(Table!$R$10/Table!$R$9)/(Table!$P$12-Table!$P$13)),2)</f>
        <v>199.01</v>
      </c>
    </row>
    <row r="194" spans="1:10" x14ac:dyDescent="0.2">
      <c r="A194" s="66">
        <v>272.24588012695312</v>
      </c>
      <c r="B194" s="30">
        <v>0.48038425366115811</v>
      </c>
      <c r="C194" s="30">
        <f>1-Table!B194</f>
        <v>0.51961574633884189</v>
      </c>
      <c r="D194" s="76">
        <f>(2*Table!$P$16*0.147)/Table!A194</f>
        <v>0.33666289173031094</v>
      </c>
      <c r="E194" s="107">
        <f>(Table!A194/Table!$P$16*(Table!K$138/Table!K$139)^0.5)*0.217</f>
        <v>0.48314616137046401</v>
      </c>
      <c r="F194" s="66">
        <f>ROUND(Table!A194*Table!$P$9/Table!$P$16,2)</f>
        <v>61.13</v>
      </c>
      <c r="G194" s="66">
        <f>ROUND(Table!A194*Table!$Q$9/Table!$P$16,2)</f>
        <v>20.96</v>
      </c>
      <c r="H194" s="66">
        <f>ROUND(ABS(Table!A194*Table!$R$9/Table!$P$16),2)</f>
        <v>26.47</v>
      </c>
      <c r="I194" s="66">
        <f>ROUND(($F194*(Table!$P$10/Table!$P$9)/(Table!$P$12-Table!$P$14)),2)</f>
        <v>131.12</v>
      </c>
      <c r="J194" s="66">
        <f>ROUND(($H194*(Table!$R$10/Table!$R$9)/(Table!$P$12-Table!$P$13)),2)</f>
        <v>217.32</v>
      </c>
    </row>
    <row r="195" spans="1:10" x14ac:dyDescent="0.2">
      <c r="A195" s="66">
        <v>298.0125732421875</v>
      </c>
      <c r="B195" s="30">
        <v>0.49939540507859731</v>
      </c>
      <c r="C195" s="30">
        <f>1-Table!B195</f>
        <v>0.50060459492140263</v>
      </c>
      <c r="D195" s="76">
        <f>(2*Table!$P$16*0.147)/Table!A195</f>
        <v>0.30755442385552573</v>
      </c>
      <c r="E195" s="107">
        <f>(Table!A195/Table!$P$16*(Table!K$138/Table!K$139)^0.5)*0.217</f>
        <v>0.52887349749775825</v>
      </c>
      <c r="F195" s="66">
        <f>ROUND(Table!A195*Table!$P$9/Table!$P$16,2)</f>
        <v>66.91</v>
      </c>
      <c r="G195" s="66">
        <f>ROUND(Table!A195*Table!$Q$9/Table!$P$16,2)</f>
        <v>22.94</v>
      </c>
      <c r="H195" s="66">
        <f>ROUND(ABS(Table!A195*Table!$R$9/Table!$P$16),2)</f>
        <v>28.98</v>
      </c>
      <c r="I195" s="66">
        <f>ROUND(($F195*(Table!$P$10/Table!$P$9)/(Table!$P$12-Table!$P$14)),2)</f>
        <v>143.52000000000001</v>
      </c>
      <c r="J195" s="66">
        <f>ROUND(($H195*(Table!$R$10/Table!$R$9)/(Table!$P$12-Table!$P$13)),2)</f>
        <v>237.93</v>
      </c>
    </row>
    <row r="196" spans="1:10" x14ac:dyDescent="0.2">
      <c r="A196" s="66">
        <v>327.05337524414062</v>
      </c>
      <c r="B196" s="30">
        <v>0.51679430337229615</v>
      </c>
      <c r="C196" s="30">
        <f>1-Table!B196</f>
        <v>0.48320569662770385</v>
      </c>
      <c r="D196" s="76">
        <f>(2*Table!$P$16*0.147)/Table!A196</f>
        <v>0.28024503705789444</v>
      </c>
      <c r="E196" s="107">
        <f>(Table!A196/Table!$P$16*(Table!K$138/Table!K$139)^0.5)*0.217</f>
        <v>0.58041129121504231</v>
      </c>
      <c r="F196" s="66">
        <f>ROUND(Table!A196*Table!$P$9/Table!$P$16,2)</f>
        <v>73.44</v>
      </c>
      <c r="G196" s="66">
        <f>ROUND(Table!A196*Table!$Q$9/Table!$P$16,2)</f>
        <v>25.18</v>
      </c>
      <c r="H196" s="66">
        <f>ROUND(ABS(Table!A196*Table!$R$9/Table!$P$16),2)</f>
        <v>31.8</v>
      </c>
      <c r="I196" s="66">
        <f>ROUND(($F196*(Table!$P$10/Table!$P$9)/(Table!$P$12-Table!$P$14)),2)</f>
        <v>157.53</v>
      </c>
      <c r="J196" s="66">
        <f>ROUND(($H196*(Table!$R$10/Table!$R$9)/(Table!$P$12-Table!$P$13)),2)</f>
        <v>261.08</v>
      </c>
    </row>
    <row r="197" spans="1:10" x14ac:dyDescent="0.2">
      <c r="A197" s="66">
        <v>357.46517944335937</v>
      </c>
      <c r="B197" s="30">
        <v>0.5335886067445923</v>
      </c>
      <c r="C197" s="30">
        <f>1-Table!B197</f>
        <v>0.4664113932554077</v>
      </c>
      <c r="D197" s="76">
        <f>(2*Table!$P$16*0.147)/Table!A197</f>
        <v>0.25640283455839774</v>
      </c>
      <c r="E197" s="107">
        <f>(Table!A197/Table!$P$16*(Table!K$138/Table!K$139)^0.5)*0.217</f>
        <v>0.63438215921257057</v>
      </c>
      <c r="F197" s="66">
        <f>ROUND(Table!A197*Table!$P$9/Table!$P$16,2)</f>
        <v>80.260000000000005</v>
      </c>
      <c r="G197" s="66">
        <f>ROUND(Table!A197*Table!$Q$9/Table!$P$16,2)</f>
        <v>27.52</v>
      </c>
      <c r="H197" s="66">
        <f>ROUND(ABS(Table!A197*Table!$R$9/Table!$P$16),2)</f>
        <v>34.76</v>
      </c>
      <c r="I197" s="66">
        <f>ROUND(($F197*(Table!$P$10/Table!$P$9)/(Table!$P$12-Table!$P$14)),2)</f>
        <v>172.16</v>
      </c>
      <c r="J197" s="66">
        <f>ROUND(($H197*(Table!$R$10/Table!$R$9)/(Table!$P$12-Table!$P$13)),2)</f>
        <v>285.39</v>
      </c>
    </row>
    <row r="198" spans="1:10" x14ac:dyDescent="0.2">
      <c r="A198" s="66">
        <v>391.24301147460937</v>
      </c>
      <c r="B198" s="30">
        <v>0.55051726454386674</v>
      </c>
      <c r="C198" s="30">
        <f>1-Table!B198</f>
        <v>0.44948273545613326</v>
      </c>
      <c r="D198" s="76">
        <f>(2*Table!$P$16*0.147)/Table!A198</f>
        <v>0.23426638323775353</v>
      </c>
      <c r="E198" s="107">
        <f>(Table!A198/Table!$P$16*(Table!K$138/Table!K$139)^0.5)*0.217</f>
        <v>0.69432661044799271</v>
      </c>
      <c r="F198" s="66">
        <f>ROUND(Table!A198*Table!$P$9/Table!$P$16,2)</f>
        <v>87.85</v>
      </c>
      <c r="G198" s="66">
        <f>ROUND(Table!A198*Table!$Q$9/Table!$P$16,2)</f>
        <v>30.12</v>
      </c>
      <c r="H198" s="66">
        <f>ROUND(ABS(Table!A198*Table!$R$9/Table!$P$16),2)</f>
        <v>38.04</v>
      </c>
      <c r="I198" s="66">
        <f>ROUND(($F198*(Table!$P$10/Table!$P$9)/(Table!$P$12-Table!$P$14)),2)</f>
        <v>188.44</v>
      </c>
      <c r="J198" s="66">
        <f>ROUND(($H198*(Table!$R$10/Table!$R$9)/(Table!$P$12-Table!$P$13)),2)</f>
        <v>312.32</v>
      </c>
    </row>
    <row r="199" spans="1:10" x14ac:dyDescent="0.2">
      <c r="A199" s="66">
        <v>427.23556518554688</v>
      </c>
      <c r="B199" s="30">
        <v>0.56724439070267374</v>
      </c>
      <c r="C199" s="30">
        <f>1-Table!B199</f>
        <v>0.43275560929732626</v>
      </c>
      <c r="D199" s="76">
        <f>(2*Table!$P$16*0.147)/Table!A199</f>
        <v>0.21453056050096897</v>
      </c>
      <c r="E199" s="107">
        <f>(Table!A199/Table!$P$16*(Table!K$138/Table!K$139)^0.5)*0.217</f>
        <v>0.75820145827030161</v>
      </c>
      <c r="F199" s="66">
        <f>ROUND(Table!A199*Table!$P$9/Table!$P$16,2)</f>
        <v>95.93</v>
      </c>
      <c r="G199" s="66">
        <f>ROUND(Table!A199*Table!$Q$9/Table!$P$16,2)</f>
        <v>32.89</v>
      </c>
      <c r="H199" s="66">
        <f>ROUND(ABS(Table!A199*Table!$R$9/Table!$P$16),2)</f>
        <v>41.54</v>
      </c>
      <c r="I199" s="66">
        <f>ROUND(($F199*(Table!$P$10/Table!$P$9)/(Table!$P$12-Table!$P$14)),2)</f>
        <v>205.77</v>
      </c>
      <c r="J199" s="66">
        <f>ROUND(($H199*(Table!$R$10/Table!$R$9)/(Table!$P$12-Table!$P$13)),2)</f>
        <v>341.05</v>
      </c>
    </row>
    <row r="200" spans="1:10" x14ac:dyDescent="0.2">
      <c r="A200" s="66">
        <v>468.82559204101562</v>
      </c>
      <c r="B200" s="30">
        <v>0.58356845358054554</v>
      </c>
      <c r="C200" s="30">
        <f>1-Table!B200</f>
        <v>0.41643154641945446</v>
      </c>
      <c r="D200" s="76">
        <f>(2*Table!$P$16*0.147)/Table!A200</f>
        <v>0.19549932175457074</v>
      </c>
      <c r="E200" s="107">
        <f>(Table!A200/Table!$P$16*(Table!K$138/Table!K$139)^0.5)*0.217</f>
        <v>0.83200996482013079</v>
      </c>
      <c r="F200" s="66">
        <f>ROUND(Table!A200*Table!$P$9/Table!$P$16,2)</f>
        <v>105.27</v>
      </c>
      <c r="G200" s="66">
        <f>ROUND(Table!A200*Table!$Q$9/Table!$P$16,2)</f>
        <v>36.090000000000003</v>
      </c>
      <c r="H200" s="66">
        <f>ROUND(ABS(Table!A200*Table!$R$9/Table!$P$16),2)</f>
        <v>45.58</v>
      </c>
      <c r="I200" s="66">
        <f>ROUND(($F200*(Table!$P$10/Table!$P$9)/(Table!$P$12-Table!$P$14)),2)</f>
        <v>225.8</v>
      </c>
      <c r="J200" s="66">
        <f>ROUND(($H200*(Table!$R$10/Table!$R$9)/(Table!$P$12-Table!$P$13)),2)</f>
        <v>374.22</v>
      </c>
    </row>
    <row r="201" spans="1:10" x14ac:dyDescent="0.2">
      <c r="A201" s="66">
        <v>512.408935546875</v>
      </c>
      <c r="B201" s="30">
        <v>0.5995566303909714</v>
      </c>
      <c r="C201" s="30">
        <f>1-Table!B201</f>
        <v>0.4004433696090286</v>
      </c>
      <c r="D201" s="76">
        <f>(2*Table!$P$16*0.147)/Table!A201</f>
        <v>0.17887097376118857</v>
      </c>
      <c r="E201" s="107">
        <f>(Table!A201/Table!$P$16*(Table!K$138/Table!K$139)^0.5)*0.217</f>
        <v>0.90935594744703785</v>
      </c>
      <c r="F201" s="66">
        <f>ROUND(Table!A201*Table!$P$9/Table!$P$16,2)</f>
        <v>115.06</v>
      </c>
      <c r="G201" s="66">
        <f>ROUND(Table!A201*Table!$Q$9/Table!$P$16,2)</f>
        <v>39.450000000000003</v>
      </c>
      <c r="H201" s="66">
        <f>ROUND(ABS(Table!A201*Table!$R$9/Table!$P$16),2)</f>
        <v>49.82</v>
      </c>
      <c r="I201" s="66">
        <f>ROUND(($F201*(Table!$P$10/Table!$P$9)/(Table!$P$12-Table!$P$14)),2)</f>
        <v>246.8</v>
      </c>
      <c r="J201" s="66">
        <f>ROUND(($H201*(Table!$R$10/Table!$R$9)/(Table!$P$12-Table!$P$13)),2)</f>
        <v>409.03</v>
      </c>
    </row>
    <row r="202" spans="1:10" x14ac:dyDescent="0.2">
      <c r="A202" s="66">
        <v>561.71441650390625</v>
      </c>
      <c r="B202" s="30">
        <v>0.6158806932688432</v>
      </c>
      <c r="C202" s="30">
        <f>1-Table!B202</f>
        <v>0.3841193067311568</v>
      </c>
      <c r="D202" s="76">
        <f>(2*Table!$P$16*0.147)/Table!A202</f>
        <v>0.16317025622319284</v>
      </c>
      <c r="E202" s="107">
        <f>(Table!A202/Table!$P$16*(Table!K$138/Table!K$139)^0.5)*0.217</f>
        <v>0.99685682660747033</v>
      </c>
      <c r="F202" s="66">
        <f>ROUND(Table!A202*Table!$P$9/Table!$P$16,2)</f>
        <v>126.13</v>
      </c>
      <c r="G202" s="66">
        <f>ROUND(Table!A202*Table!$Q$9/Table!$P$16,2)</f>
        <v>43.24</v>
      </c>
      <c r="H202" s="66">
        <f>ROUND(ABS(Table!A202*Table!$R$9/Table!$P$16),2)</f>
        <v>54.61</v>
      </c>
      <c r="I202" s="66">
        <f>ROUND(($F202*(Table!$P$10/Table!$P$9)/(Table!$P$12-Table!$P$14)),2)</f>
        <v>270.55</v>
      </c>
      <c r="J202" s="66">
        <f>ROUND(($H202*(Table!$R$10/Table!$R$9)/(Table!$P$12-Table!$P$13)),2)</f>
        <v>448.36</v>
      </c>
    </row>
    <row r="203" spans="1:10" x14ac:dyDescent="0.2">
      <c r="A203" s="66">
        <v>612.82550048828125</v>
      </c>
      <c r="B203" s="30">
        <v>0.63099556630390974</v>
      </c>
      <c r="C203" s="30">
        <f>1-Table!B203</f>
        <v>0.36900443369609026</v>
      </c>
      <c r="D203" s="76">
        <f>(2*Table!$P$16*0.147)/Table!A203</f>
        <v>0.14956147417523516</v>
      </c>
      <c r="E203" s="107">
        <f>(Table!A203/Table!$P$16*(Table!K$138/Table!K$139)^0.5)*0.217</f>
        <v>1.0875620524093039</v>
      </c>
      <c r="F203" s="66">
        <f>ROUND(Table!A203*Table!$P$9/Table!$P$16,2)</f>
        <v>137.6</v>
      </c>
      <c r="G203" s="66">
        <f>ROUND(Table!A203*Table!$Q$9/Table!$P$16,2)</f>
        <v>47.18</v>
      </c>
      <c r="H203" s="66">
        <f>ROUND(ABS(Table!A203*Table!$R$9/Table!$P$16),2)</f>
        <v>59.58</v>
      </c>
      <c r="I203" s="66">
        <f>ROUND(($F203*(Table!$P$10/Table!$P$9)/(Table!$P$12-Table!$P$14)),2)</f>
        <v>295.14999999999998</v>
      </c>
      <c r="J203" s="66">
        <f>ROUND(($H203*(Table!$R$10/Table!$R$9)/(Table!$P$12-Table!$P$13)),2)</f>
        <v>489.16</v>
      </c>
    </row>
    <row r="204" spans="1:10" x14ac:dyDescent="0.2">
      <c r="A204" s="66">
        <v>671.81829833984375</v>
      </c>
      <c r="B204" s="30">
        <v>0.64678221147386805</v>
      </c>
      <c r="C204" s="30">
        <f>1-Table!B204</f>
        <v>0.35321778852613195</v>
      </c>
      <c r="D204" s="76">
        <f>(2*Table!$P$16*0.147)/Table!A204</f>
        <v>0.13642838471606991</v>
      </c>
      <c r="E204" s="107">
        <f>(Table!A204/Table!$P$16*(Table!K$138/Table!K$139)^0.5)*0.217</f>
        <v>1.1922547067745235</v>
      </c>
      <c r="F204" s="66">
        <f>ROUND(Table!A204*Table!$P$9/Table!$P$16,2)</f>
        <v>150.85</v>
      </c>
      <c r="G204" s="66">
        <f>ROUND(Table!A204*Table!$Q$9/Table!$P$16,2)</f>
        <v>51.72</v>
      </c>
      <c r="H204" s="66">
        <f>ROUND(ABS(Table!A204*Table!$R$9/Table!$P$16),2)</f>
        <v>65.319999999999993</v>
      </c>
      <c r="I204" s="66">
        <f>ROUND(($F204*(Table!$P$10/Table!$P$9)/(Table!$P$12-Table!$P$14)),2)</f>
        <v>323.57</v>
      </c>
      <c r="J204" s="66">
        <f>ROUND(($H204*(Table!$R$10/Table!$R$9)/(Table!$P$12-Table!$P$13)),2)</f>
        <v>536.29</v>
      </c>
    </row>
    <row r="205" spans="1:10" x14ac:dyDescent="0.2">
      <c r="A205" s="66">
        <v>733.8936767578125</v>
      </c>
      <c r="B205" s="30">
        <v>0.66169555286846704</v>
      </c>
      <c r="C205" s="30">
        <f>1-Table!B205</f>
        <v>0.33830444713153296</v>
      </c>
      <c r="D205" s="76">
        <f>(2*Table!$P$16*0.147)/Table!A205</f>
        <v>0.12488877908052905</v>
      </c>
      <c r="E205" s="107">
        <f>(Table!A205/Table!$P$16*(Table!K$138/Table!K$139)^0.5)*0.217</f>
        <v>1.3024179194713512</v>
      </c>
      <c r="F205" s="66">
        <f>ROUND(Table!A205*Table!$P$9/Table!$P$16,2)</f>
        <v>164.79</v>
      </c>
      <c r="G205" s="66">
        <f>ROUND(Table!A205*Table!$Q$9/Table!$P$16,2)</f>
        <v>56.5</v>
      </c>
      <c r="H205" s="66">
        <f>ROUND(ABS(Table!A205*Table!$R$9/Table!$P$16),2)</f>
        <v>71.349999999999994</v>
      </c>
      <c r="I205" s="66">
        <f>ROUND(($F205*(Table!$P$10/Table!$P$9)/(Table!$P$12-Table!$P$14)),2)</f>
        <v>353.47</v>
      </c>
      <c r="J205" s="66">
        <f>ROUND(($H205*(Table!$R$10/Table!$R$9)/(Table!$P$12-Table!$P$13)),2)</f>
        <v>585.79999999999995</v>
      </c>
    </row>
    <row r="206" spans="1:10" x14ac:dyDescent="0.2">
      <c r="A206" s="66">
        <v>803.9598388671875</v>
      </c>
      <c r="B206" s="30">
        <v>0.67674324869004443</v>
      </c>
      <c r="C206" s="30">
        <f>1-Table!B206</f>
        <v>0.32325675130995557</v>
      </c>
      <c r="D206" s="76">
        <f>(2*Table!$P$16*0.147)/Table!A206</f>
        <v>0.11400455698676371</v>
      </c>
      <c r="E206" s="107">
        <f>(Table!A206/Table!$P$16*(Table!K$138/Table!K$139)^0.5)*0.217</f>
        <v>1.4267621235023518</v>
      </c>
      <c r="F206" s="66">
        <f>ROUND(Table!A206*Table!$P$9/Table!$P$16,2)</f>
        <v>180.52</v>
      </c>
      <c r="G206" s="66">
        <f>ROUND(Table!A206*Table!$Q$9/Table!$P$16,2)</f>
        <v>61.89</v>
      </c>
      <c r="H206" s="66">
        <f>ROUND(ABS(Table!A206*Table!$R$9/Table!$P$16),2)</f>
        <v>78.17</v>
      </c>
      <c r="I206" s="66">
        <f>ROUND(($F206*(Table!$P$10/Table!$P$9)/(Table!$P$12-Table!$P$14)),2)</f>
        <v>387.22</v>
      </c>
      <c r="J206" s="66">
        <f>ROUND(($H206*(Table!$R$10/Table!$R$9)/(Table!$P$12-Table!$P$13)),2)</f>
        <v>641.79</v>
      </c>
    </row>
    <row r="207" spans="1:10" x14ac:dyDescent="0.2">
      <c r="A207" s="66">
        <v>879.97943115234375</v>
      </c>
      <c r="B207" s="30">
        <v>0.69085046352277313</v>
      </c>
      <c r="C207" s="30">
        <f>1-Table!B207</f>
        <v>0.30914953647722687</v>
      </c>
      <c r="D207" s="76">
        <f>(2*Table!$P$16*0.147)/Table!A207</f>
        <v>0.10415594049190467</v>
      </c>
      <c r="E207" s="107">
        <f>(Table!A207/Table!$P$16*(Table!K$138/Table!K$139)^0.5)*0.217</f>
        <v>1.561671691957139</v>
      </c>
      <c r="F207" s="66">
        <f>ROUND(Table!A207*Table!$P$9/Table!$P$16,2)</f>
        <v>197.59</v>
      </c>
      <c r="G207" s="66">
        <f>ROUND(Table!A207*Table!$Q$9/Table!$P$16,2)</f>
        <v>67.739999999999995</v>
      </c>
      <c r="H207" s="66">
        <f>ROUND(ABS(Table!A207*Table!$R$9/Table!$P$16),2)</f>
        <v>85.56</v>
      </c>
      <c r="I207" s="66">
        <f>ROUND(($F207*(Table!$P$10/Table!$P$9)/(Table!$P$12-Table!$P$14)),2)</f>
        <v>423.83</v>
      </c>
      <c r="J207" s="66">
        <f>ROUND(($H207*(Table!$R$10/Table!$R$9)/(Table!$P$12-Table!$P$13)),2)</f>
        <v>702.46</v>
      </c>
    </row>
    <row r="208" spans="1:10" x14ac:dyDescent="0.2">
      <c r="A208" s="66">
        <v>963.4012451171875</v>
      </c>
      <c r="B208" s="30">
        <v>0.70462179228805588</v>
      </c>
      <c r="C208" s="30">
        <f>1-Table!B208</f>
        <v>0.29537820771194412</v>
      </c>
      <c r="D208" s="76">
        <f>(2*Table!$P$16*0.147)/Table!A208</f>
        <v>9.5136980287019224E-2</v>
      </c>
      <c r="E208" s="107">
        <f>(Table!A208/Table!$P$16*(Table!K$138/Table!K$139)^0.5)*0.217</f>
        <v>1.7097177493405613</v>
      </c>
      <c r="F208" s="66">
        <f>ROUND(Table!A208*Table!$P$9/Table!$P$16,2)</f>
        <v>216.32</v>
      </c>
      <c r="G208" s="66">
        <f>ROUND(Table!A208*Table!$Q$9/Table!$P$16,2)</f>
        <v>74.17</v>
      </c>
      <c r="H208" s="66">
        <f>ROUND(ABS(Table!A208*Table!$R$9/Table!$P$16),2)</f>
        <v>93.67</v>
      </c>
      <c r="I208" s="66">
        <f>ROUND(($F208*(Table!$P$10/Table!$P$9)/(Table!$P$12-Table!$P$14)),2)</f>
        <v>464.01</v>
      </c>
      <c r="J208" s="66">
        <f>ROUND(($H208*(Table!$R$10/Table!$R$9)/(Table!$P$12-Table!$P$13)),2)</f>
        <v>769.05</v>
      </c>
    </row>
    <row r="209" spans="1:10" x14ac:dyDescent="0.2">
      <c r="A209" s="66">
        <v>1050.0135498046875</v>
      </c>
      <c r="B209" s="30">
        <v>0.71772134891844686</v>
      </c>
      <c r="C209" s="30">
        <f>1-Table!B209</f>
        <v>0.28227865108155314</v>
      </c>
      <c r="D209" s="76">
        <f>(2*Table!$P$16*0.147)/Table!A209</f>
        <v>8.7289430962345538E-2</v>
      </c>
      <c r="E209" s="107">
        <f>(Table!A209/Table!$P$16*(Table!K$138/Table!K$139)^0.5)*0.217</f>
        <v>1.8634258698002759</v>
      </c>
      <c r="F209" s="66">
        <f>ROUND(Table!A209*Table!$P$9/Table!$P$16,2)</f>
        <v>235.77</v>
      </c>
      <c r="G209" s="66">
        <f>ROUND(Table!A209*Table!$Q$9/Table!$P$16,2)</f>
        <v>80.83</v>
      </c>
      <c r="H209" s="66">
        <f>ROUND(ABS(Table!A209*Table!$R$9/Table!$P$16),2)</f>
        <v>102.09</v>
      </c>
      <c r="I209" s="66">
        <f>ROUND(($F209*(Table!$P$10/Table!$P$9)/(Table!$P$12-Table!$P$14)),2)</f>
        <v>505.73</v>
      </c>
      <c r="J209" s="66">
        <f>ROUND(($H209*(Table!$R$10/Table!$R$9)/(Table!$P$12-Table!$P$13)),2)</f>
        <v>838.18</v>
      </c>
    </row>
    <row r="210" spans="1:10" x14ac:dyDescent="0.2">
      <c r="A210" s="66">
        <v>1147.9376220703125</v>
      </c>
      <c r="B210" s="30">
        <v>0.73095525997581634</v>
      </c>
      <c r="C210" s="30">
        <f>1-Table!B210</f>
        <v>0.26904474002418366</v>
      </c>
      <c r="D210" s="76">
        <f>(2*Table!$P$16*0.147)/Table!A210</f>
        <v>7.984326282459768E-2</v>
      </c>
      <c r="E210" s="107">
        <f>(Table!A210/Table!$P$16*(Table!K$138/Table!K$139)^0.5)*0.217</f>
        <v>2.0372086267655543</v>
      </c>
      <c r="F210" s="66">
        <f>ROUND(Table!A210*Table!$P$9/Table!$P$16,2)</f>
        <v>257.75</v>
      </c>
      <c r="G210" s="66">
        <f>ROUND(Table!A210*Table!$Q$9/Table!$P$16,2)</f>
        <v>88.37</v>
      </c>
      <c r="H210" s="66">
        <f>ROUND(ABS(Table!A210*Table!$R$9/Table!$P$16),2)</f>
        <v>111.61</v>
      </c>
      <c r="I210" s="66">
        <f>ROUND(($F210*(Table!$P$10/Table!$P$9)/(Table!$P$12-Table!$P$14)),2)</f>
        <v>552.87</v>
      </c>
      <c r="J210" s="66">
        <f>ROUND(($H210*(Table!$R$10/Table!$R$9)/(Table!$P$12-Table!$P$13)),2)</f>
        <v>916.34</v>
      </c>
    </row>
    <row r="211" spans="1:10" x14ac:dyDescent="0.2">
      <c r="A211" s="66">
        <v>1258.552734375</v>
      </c>
      <c r="B211" s="30">
        <v>0.7437861077522504</v>
      </c>
      <c r="C211" s="30">
        <f>1-Table!B211</f>
        <v>0.2562138922477496</v>
      </c>
      <c r="D211" s="76">
        <f>(2*Table!$P$16*0.147)/Table!A211</f>
        <v>7.2825780566691756E-2</v>
      </c>
      <c r="E211" s="107">
        <f>(Table!A211/Table!$P$16*(Table!K$138/Table!K$139)^0.5)*0.217</f>
        <v>2.2335137714922655</v>
      </c>
      <c r="F211" s="66">
        <f>ROUND(Table!A211*Table!$P$9/Table!$P$16,2)</f>
        <v>282.58999999999997</v>
      </c>
      <c r="G211" s="66">
        <f>ROUND(Table!A211*Table!$Q$9/Table!$P$16,2)</f>
        <v>96.89</v>
      </c>
      <c r="H211" s="66">
        <f>ROUND(ABS(Table!A211*Table!$R$9/Table!$P$16),2)</f>
        <v>122.37</v>
      </c>
      <c r="I211" s="66">
        <f>ROUND(($F211*(Table!$P$10/Table!$P$9)/(Table!$P$12-Table!$P$14)),2)</f>
        <v>606.16</v>
      </c>
      <c r="J211" s="66">
        <f>ROUND(($H211*(Table!$R$10/Table!$R$9)/(Table!$P$12-Table!$P$13)),2)</f>
        <v>1004.68</v>
      </c>
    </row>
    <row r="212" spans="1:10" x14ac:dyDescent="0.2">
      <c r="A212" s="66">
        <v>1378.177490234375</v>
      </c>
      <c r="B212" s="30">
        <v>0.75628106946123874</v>
      </c>
      <c r="C212" s="30">
        <f>1-Table!B212</f>
        <v>0.24371893053876126</v>
      </c>
      <c r="D212" s="76">
        <f>(2*Table!$P$16*0.147)/Table!A212</f>
        <v>6.6504558313179696E-2</v>
      </c>
      <c r="E212" s="107">
        <f>(Table!A212/Table!$P$16*(Table!K$138/Table!K$139)^0.5)*0.217</f>
        <v>2.4458080459598337</v>
      </c>
      <c r="F212" s="66">
        <f>ROUND(Table!A212*Table!$P$9/Table!$P$16,2)</f>
        <v>309.45</v>
      </c>
      <c r="G212" s="66">
        <f>ROUND(Table!A212*Table!$Q$9/Table!$P$16,2)</f>
        <v>106.1</v>
      </c>
      <c r="H212" s="66">
        <f>ROUND(ABS(Table!A212*Table!$R$9/Table!$P$16),2)</f>
        <v>134</v>
      </c>
      <c r="I212" s="66">
        <f>ROUND(($F212*(Table!$P$10/Table!$P$9)/(Table!$P$12-Table!$P$14)),2)</f>
        <v>663.77</v>
      </c>
      <c r="J212" s="66">
        <f>ROUND(($H212*(Table!$R$10/Table!$R$9)/(Table!$P$12-Table!$P$13)),2)</f>
        <v>1100.1600000000001</v>
      </c>
    </row>
    <row r="213" spans="1:10" x14ac:dyDescent="0.2">
      <c r="A213" s="66">
        <v>1507.92822265625</v>
      </c>
      <c r="B213" s="30">
        <v>0.76830579067580274</v>
      </c>
      <c r="C213" s="30">
        <f>1-Table!B213</f>
        <v>0.23169420932419726</v>
      </c>
      <c r="D213" s="76">
        <f>(2*Table!$P$16*0.147)/Table!A213</f>
        <v>6.0782127350697844E-2</v>
      </c>
      <c r="E213" s="107">
        <f>(Table!A213/Table!$P$16*(Table!K$138/Table!K$139)^0.5)*0.217</f>
        <v>2.6760725710847031</v>
      </c>
      <c r="F213" s="66">
        <f>ROUND(Table!A213*Table!$P$9/Table!$P$16,2)</f>
        <v>338.59</v>
      </c>
      <c r="G213" s="66">
        <f>ROUND(Table!A213*Table!$Q$9/Table!$P$16,2)</f>
        <v>116.09</v>
      </c>
      <c r="H213" s="66">
        <f>ROUND(ABS(Table!A213*Table!$R$9/Table!$P$16),2)</f>
        <v>146.61000000000001</v>
      </c>
      <c r="I213" s="66">
        <f>ROUND(($F213*(Table!$P$10/Table!$P$9)/(Table!$P$12-Table!$P$14)),2)</f>
        <v>726.28</v>
      </c>
      <c r="J213" s="66">
        <f>ROUND(($H213*(Table!$R$10/Table!$R$9)/(Table!$P$12-Table!$P$13)),2)</f>
        <v>1203.69</v>
      </c>
    </row>
    <row r="214" spans="1:10" x14ac:dyDescent="0.2">
      <c r="A214" s="66">
        <v>1647.707275390625</v>
      </c>
      <c r="B214" s="30">
        <v>0.77979309418245335</v>
      </c>
      <c r="C214" s="30">
        <f>1-Table!B214</f>
        <v>0.22020690581754665</v>
      </c>
      <c r="D214" s="76">
        <f>(2*Table!$P$16*0.147)/Table!A214</f>
        <v>5.562583028801326E-2</v>
      </c>
      <c r="E214" s="107">
        <f>(Table!A214/Table!$P$16*(Table!K$138/Table!K$139)^0.5)*0.217</f>
        <v>2.9241340394056223</v>
      </c>
      <c r="F214" s="66">
        <f>ROUND(Table!A214*Table!$P$9/Table!$P$16,2)</f>
        <v>369.97</v>
      </c>
      <c r="G214" s="66">
        <f>ROUND(Table!A214*Table!$Q$9/Table!$P$16,2)</f>
        <v>126.85</v>
      </c>
      <c r="H214" s="66">
        <f>ROUND(ABS(Table!A214*Table!$R$9/Table!$P$16),2)</f>
        <v>160.19999999999999</v>
      </c>
      <c r="I214" s="66">
        <f>ROUND(($F214*(Table!$P$10/Table!$P$9)/(Table!$P$12-Table!$P$14)),2)</f>
        <v>793.59</v>
      </c>
      <c r="J214" s="66">
        <f>ROUND(($H214*(Table!$R$10/Table!$R$9)/(Table!$P$12-Table!$P$13)),2)</f>
        <v>1315.27</v>
      </c>
    </row>
    <row r="215" spans="1:10" x14ac:dyDescent="0.2">
      <c r="A215" s="66">
        <v>1807.1123046875</v>
      </c>
      <c r="B215" s="30">
        <v>0.7914819293295714</v>
      </c>
      <c r="C215" s="30">
        <f>1-Table!B215</f>
        <v>0.2085180706704286</v>
      </c>
      <c r="D215" s="76">
        <f>(2*Table!$P$16*0.147)/Table!A215</f>
        <v>5.0719086482593205E-2</v>
      </c>
      <c r="E215" s="107">
        <f>(Table!A215/Table!$P$16*(Table!K$138/Table!K$139)^0.5)*0.217</f>
        <v>3.2070251082145154</v>
      </c>
      <c r="F215" s="66">
        <f>ROUND(Table!A215*Table!$P$9/Table!$P$16,2)</f>
        <v>405.76</v>
      </c>
      <c r="G215" s="66">
        <f>ROUND(Table!A215*Table!$Q$9/Table!$P$16,2)</f>
        <v>139.12</v>
      </c>
      <c r="H215" s="66">
        <f>ROUND(ABS(Table!A215*Table!$R$9/Table!$P$16),2)</f>
        <v>175.7</v>
      </c>
      <c r="I215" s="66">
        <f>ROUND(($F215*(Table!$P$10/Table!$P$9)/(Table!$P$12-Table!$P$14)),2)</f>
        <v>870.36</v>
      </c>
      <c r="J215" s="66">
        <f>ROUND(($H215*(Table!$R$10/Table!$R$9)/(Table!$P$12-Table!$P$13)),2)</f>
        <v>1442.53</v>
      </c>
    </row>
    <row r="216" spans="1:10" x14ac:dyDescent="0.2">
      <c r="A216" s="66">
        <v>1978.6900634765625</v>
      </c>
      <c r="B216" s="30">
        <v>0.80169286577992749</v>
      </c>
      <c r="C216" s="30">
        <f>1-Table!B216</f>
        <v>0.19830713422007251</v>
      </c>
      <c r="D216" s="76">
        <f>(2*Table!$P$16*0.147)/Table!A216</f>
        <v>4.6321092401993197E-2</v>
      </c>
      <c r="E216" s="107">
        <f>(Table!A216/Table!$P$16*(Table!K$138/Table!K$139)^0.5)*0.217</f>
        <v>3.5115187354342425</v>
      </c>
      <c r="F216" s="66">
        <f>ROUND(Table!A216*Table!$P$9/Table!$P$16,2)</f>
        <v>444.29</v>
      </c>
      <c r="G216" s="66">
        <f>ROUND(Table!A216*Table!$Q$9/Table!$P$16,2)</f>
        <v>152.33000000000001</v>
      </c>
      <c r="H216" s="66">
        <f>ROUND(ABS(Table!A216*Table!$R$9/Table!$P$16),2)</f>
        <v>192.38</v>
      </c>
      <c r="I216" s="66">
        <f>ROUND(($F216*(Table!$P$10/Table!$P$9)/(Table!$P$12-Table!$P$14)),2)</f>
        <v>953</v>
      </c>
      <c r="J216" s="66">
        <f>ROUND(($H216*(Table!$R$10/Table!$R$9)/(Table!$P$12-Table!$P$13)),2)</f>
        <v>1579.47</v>
      </c>
    </row>
    <row r="217" spans="1:10" x14ac:dyDescent="0.2">
      <c r="A217" s="66">
        <v>2157.361572265625</v>
      </c>
      <c r="B217" s="30">
        <v>0.81176944780330507</v>
      </c>
      <c r="C217" s="30">
        <f>1-Table!B217</f>
        <v>0.18823055219669493</v>
      </c>
      <c r="D217" s="76">
        <f>(2*Table!$P$16*0.147)/Table!A217</f>
        <v>4.2484804792804851E-2</v>
      </c>
      <c r="E217" s="107">
        <f>(Table!A217/Table!$P$16*(Table!K$138/Table!K$139)^0.5)*0.217</f>
        <v>3.8286014166393723</v>
      </c>
      <c r="F217" s="66">
        <f>ROUND(Table!A217*Table!$P$9/Table!$P$16,2)</f>
        <v>484.41</v>
      </c>
      <c r="G217" s="66">
        <f>ROUND(Table!A217*Table!$Q$9/Table!$P$16,2)</f>
        <v>166.08</v>
      </c>
      <c r="H217" s="66">
        <f>ROUND(ABS(Table!A217*Table!$R$9/Table!$P$16),2)</f>
        <v>209.76</v>
      </c>
      <c r="I217" s="66">
        <f>ROUND(($F217*(Table!$P$10/Table!$P$9)/(Table!$P$12-Table!$P$14)),2)</f>
        <v>1039.06</v>
      </c>
      <c r="J217" s="66">
        <f>ROUND(($H217*(Table!$R$10/Table!$R$9)/(Table!$P$12-Table!$P$13)),2)</f>
        <v>1722.17</v>
      </c>
    </row>
    <row r="218" spans="1:10" x14ac:dyDescent="0.2">
      <c r="A218" s="66">
        <v>2369.808837890625</v>
      </c>
      <c r="B218" s="30">
        <v>0.8224506247480855</v>
      </c>
      <c r="C218" s="30">
        <f>1-Table!B218</f>
        <v>0.1775493752519145</v>
      </c>
      <c r="D218" s="76">
        <f>(2*Table!$P$16*0.147)/Table!A218</f>
        <v>3.8676151341720096E-2</v>
      </c>
      <c r="E218" s="107">
        <f>(Table!A218/Table!$P$16*(Table!K$138/Table!K$139)^0.5)*0.217</f>
        <v>4.2056248662963727</v>
      </c>
      <c r="F218" s="66">
        <f>ROUND(Table!A218*Table!$P$9/Table!$P$16,2)</f>
        <v>532.11</v>
      </c>
      <c r="G218" s="66">
        <f>ROUND(Table!A218*Table!$Q$9/Table!$P$16,2)</f>
        <v>182.44</v>
      </c>
      <c r="H218" s="66">
        <f>ROUND(ABS(Table!A218*Table!$R$9/Table!$P$16),2)</f>
        <v>230.41</v>
      </c>
      <c r="I218" s="66">
        <f>ROUND(($F218*(Table!$P$10/Table!$P$9)/(Table!$P$12-Table!$P$14)),2)</f>
        <v>1141.3800000000001</v>
      </c>
      <c r="J218" s="66">
        <f>ROUND(($H218*(Table!$R$10/Table!$R$9)/(Table!$P$12-Table!$P$13)),2)</f>
        <v>1891.71</v>
      </c>
    </row>
    <row r="219" spans="1:10" x14ac:dyDescent="0.2">
      <c r="A219" s="66">
        <v>2585.778076171875</v>
      </c>
      <c r="B219" s="30">
        <v>0.83205696627703885</v>
      </c>
      <c r="C219" s="30">
        <f>1-Table!B219</f>
        <v>0.16794303372296115</v>
      </c>
      <c r="D219" s="76">
        <f>(2*Table!$P$16*0.147)/Table!A219</f>
        <v>3.5445843597256714E-2</v>
      </c>
      <c r="E219" s="107">
        <f>(Table!A219/Table!$P$16*(Table!K$138/Table!K$139)^0.5)*0.217</f>
        <v>4.5888986495434549</v>
      </c>
      <c r="F219" s="66">
        <f>ROUND(Table!A219*Table!$P$9/Table!$P$16,2)</f>
        <v>580.6</v>
      </c>
      <c r="G219" s="66">
        <f>ROUND(Table!A219*Table!$Q$9/Table!$P$16,2)</f>
        <v>199.06</v>
      </c>
      <c r="H219" s="66">
        <f>ROUND(ABS(Table!A219*Table!$R$9/Table!$P$16),2)</f>
        <v>251.41</v>
      </c>
      <c r="I219" s="66">
        <f>ROUND(($F219*(Table!$P$10/Table!$P$9)/(Table!$P$12-Table!$P$14)),2)</f>
        <v>1245.3900000000001</v>
      </c>
      <c r="J219" s="66">
        <f>ROUND(($H219*(Table!$R$10/Table!$R$9)/(Table!$P$12-Table!$P$13)),2)</f>
        <v>2064.12</v>
      </c>
    </row>
    <row r="220" spans="1:10" x14ac:dyDescent="0.2">
      <c r="A220" s="66">
        <v>2828.619384765625</v>
      </c>
      <c r="B220" s="30">
        <v>0.84152895337901379</v>
      </c>
      <c r="C220" s="30">
        <f>1-Table!B220</f>
        <v>0.15847104662098621</v>
      </c>
      <c r="D220" s="76">
        <f>(2*Table!$P$16*0.147)/Table!A220</f>
        <v>3.2402763609285679E-2</v>
      </c>
      <c r="E220" s="107">
        <f>(Table!A220/Table!$P$16*(Table!K$138/Table!K$139)^0.5)*0.217</f>
        <v>5.0198614469034686</v>
      </c>
      <c r="F220" s="66">
        <f>ROUND(Table!A220*Table!$P$9/Table!$P$16,2)</f>
        <v>635.13</v>
      </c>
      <c r="G220" s="66">
        <f>ROUND(Table!A220*Table!$Q$9/Table!$P$16,2)</f>
        <v>217.76</v>
      </c>
      <c r="H220" s="66">
        <f>ROUND(ABS(Table!A220*Table!$R$9/Table!$P$16),2)</f>
        <v>275.02</v>
      </c>
      <c r="I220" s="66">
        <f>ROUND(($F220*(Table!$P$10/Table!$P$9)/(Table!$P$12-Table!$P$14)),2)</f>
        <v>1362.36</v>
      </c>
      <c r="J220" s="66">
        <f>ROUND(($H220*(Table!$R$10/Table!$R$9)/(Table!$P$12-Table!$P$13)),2)</f>
        <v>2257.96</v>
      </c>
    </row>
    <row r="221" spans="1:10" x14ac:dyDescent="0.2">
      <c r="A221" s="66">
        <v>3100.37841796875</v>
      </c>
      <c r="B221" s="30">
        <v>0.8513368265484349</v>
      </c>
      <c r="C221" s="30">
        <f>1-Table!B221</f>
        <v>0.1486631734515651</v>
      </c>
      <c r="D221" s="76">
        <f>(2*Table!$P$16*0.147)/Table!A221</f>
        <v>2.9562547827710839E-2</v>
      </c>
      <c r="E221" s="107">
        <f>(Table!A221/Table!$P$16*(Table!K$138/Table!K$139)^0.5)*0.217</f>
        <v>5.5021436164210051</v>
      </c>
      <c r="F221" s="66">
        <f>ROUND(Table!A221*Table!$P$9/Table!$P$16,2)</f>
        <v>696.15</v>
      </c>
      <c r="G221" s="66">
        <f>ROUND(Table!A221*Table!$Q$9/Table!$P$16,2)</f>
        <v>238.68</v>
      </c>
      <c r="H221" s="66">
        <f>ROUND(ABS(Table!A221*Table!$R$9/Table!$P$16),2)</f>
        <v>301.44</v>
      </c>
      <c r="I221" s="66">
        <f>ROUND(($F221*(Table!$P$10/Table!$P$9)/(Table!$P$12-Table!$P$14)),2)</f>
        <v>1493.24</v>
      </c>
      <c r="J221" s="66">
        <f>ROUND(($H221*(Table!$R$10/Table!$R$9)/(Table!$P$12-Table!$P$13)),2)</f>
        <v>2474.88</v>
      </c>
    </row>
    <row r="222" spans="1:10" x14ac:dyDescent="0.2">
      <c r="A222" s="66">
        <v>3386.87060546875</v>
      </c>
      <c r="B222" s="30">
        <v>0.86054010479645304</v>
      </c>
      <c r="C222" s="30">
        <f>1-Table!B222</f>
        <v>0.13945989520354696</v>
      </c>
      <c r="D222" s="76">
        <f>(2*Table!$P$16*0.147)/Table!A222</f>
        <v>2.7061879812358046E-2</v>
      </c>
      <c r="E222" s="107">
        <f>(Table!A222/Table!$P$16*(Table!K$138/Table!K$139)^0.5)*0.217</f>
        <v>6.0105722493490985</v>
      </c>
      <c r="F222" s="66">
        <f>ROUND(Table!A222*Table!$P$9/Table!$P$16,2)</f>
        <v>760.48</v>
      </c>
      <c r="G222" s="66">
        <f>ROUND(Table!A222*Table!$Q$9/Table!$P$16,2)</f>
        <v>260.74</v>
      </c>
      <c r="H222" s="66">
        <f>ROUND(ABS(Table!A222*Table!$R$9/Table!$P$16),2)</f>
        <v>329.3</v>
      </c>
      <c r="I222" s="66">
        <f>ROUND(($F222*(Table!$P$10/Table!$P$9)/(Table!$P$12-Table!$P$14)),2)</f>
        <v>1631.23</v>
      </c>
      <c r="J222" s="66">
        <f>ROUND(($H222*(Table!$R$10/Table!$R$9)/(Table!$P$12-Table!$P$13)),2)</f>
        <v>2703.61</v>
      </c>
    </row>
    <row r="223" spans="1:10" x14ac:dyDescent="0.2">
      <c r="A223" s="66">
        <v>3707.85498046875</v>
      </c>
      <c r="B223" s="30">
        <v>0.86967620583098215</v>
      </c>
      <c r="C223" s="30">
        <f>1-Table!B223</f>
        <v>0.13032379416901785</v>
      </c>
      <c r="D223" s="76">
        <f>(2*Table!$P$16*0.147)/Table!A223</f>
        <v>2.4719166673993417E-2</v>
      </c>
      <c r="E223" s="107">
        <f>(Table!A223/Table!$P$16*(Table!K$138/Table!K$139)^0.5)*0.217</f>
        <v>6.5802130775916785</v>
      </c>
      <c r="F223" s="66">
        <f>ROUND(Table!A223*Table!$P$9/Table!$P$16,2)</f>
        <v>832.55</v>
      </c>
      <c r="G223" s="66">
        <f>ROUND(Table!A223*Table!$Q$9/Table!$P$16,2)</f>
        <v>285.45</v>
      </c>
      <c r="H223" s="66">
        <f>ROUND(ABS(Table!A223*Table!$R$9/Table!$P$16),2)</f>
        <v>360.51</v>
      </c>
      <c r="I223" s="66">
        <f>ROUND(($F223*(Table!$P$10/Table!$P$9)/(Table!$P$12-Table!$P$14)),2)</f>
        <v>1785.82</v>
      </c>
      <c r="J223" s="66">
        <f>ROUND(($H223*(Table!$R$10/Table!$R$9)/(Table!$P$12-Table!$P$13)),2)</f>
        <v>2959.85</v>
      </c>
    </row>
    <row r="224" spans="1:10" x14ac:dyDescent="0.2">
      <c r="A224" s="66">
        <v>4058.780517578125</v>
      </c>
      <c r="B224" s="30">
        <v>0.87800618030364097</v>
      </c>
      <c r="C224" s="30">
        <f>1-Table!B224</f>
        <v>0.12199381969635903</v>
      </c>
      <c r="D224" s="76">
        <f>(2*Table!$P$16*0.147)/Table!A224</f>
        <v>2.2581926977390303E-2</v>
      </c>
      <c r="E224" s="107">
        <f>(Table!A224/Table!$P$16*(Table!K$138/Table!K$139)^0.5)*0.217</f>
        <v>7.20298954018571</v>
      </c>
      <c r="F224" s="66">
        <f>ROUND(Table!A224*Table!$P$9/Table!$P$16,2)</f>
        <v>911.35</v>
      </c>
      <c r="G224" s="66">
        <f>ROUND(Table!A224*Table!$Q$9/Table!$P$16,2)</f>
        <v>312.45999999999998</v>
      </c>
      <c r="H224" s="66">
        <f>ROUND(ABS(Table!A224*Table!$R$9/Table!$P$16),2)</f>
        <v>394.63</v>
      </c>
      <c r="I224" s="66">
        <f>ROUND(($F224*(Table!$P$10/Table!$P$9)/(Table!$P$12-Table!$P$14)),2)</f>
        <v>1954.85</v>
      </c>
      <c r="J224" s="66">
        <f>ROUND(($H224*(Table!$R$10/Table!$R$9)/(Table!$P$12-Table!$P$13)),2)</f>
        <v>3239.98</v>
      </c>
    </row>
    <row r="225" spans="1:10" x14ac:dyDescent="0.2">
      <c r="A225" s="66">
        <v>4432.607421875</v>
      </c>
      <c r="B225" s="30">
        <v>0.88647050920327841</v>
      </c>
      <c r="C225" s="30">
        <f>1-Table!B225</f>
        <v>0.11352949079672159</v>
      </c>
      <c r="D225" s="76">
        <f>(2*Table!$P$16*0.147)/Table!A225</f>
        <v>2.0677465099409455E-2</v>
      </c>
      <c r="E225" s="107">
        <f>(Table!A225/Table!$P$16*(Table!K$138/Table!K$139)^0.5)*0.217</f>
        <v>7.8664083355181349</v>
      </c>
      <c r="F225" s="66">
        <f>ROUND(Table!A225*Table!$P$9/Table!$P$16,2)</f>
        <v>995.29</v>
      </c>
      <c r="G225" s="66">
        <f>ROUND(Table!A225*Table!$Q$9/Table!$P$16,2)</f>
        <v>341.24</v>
      </c>
      <c r="H225" s="66">
        <f>ROUND(ABS(Table!A225*Table!$R$9/Table!$P$16),2)</f>
        <v>430.97</v>
      </c>
      <c r="I225" s="66">
        <f>ROUND(($F225*(Table!$P$10/Table!$P$9)/(Table!$P$12-Table!$P$14)),2)</f>
        <v>2134.9</v>
      </c>
      <c r="J225" s="66">
        <f>ROUND(($H225*(Table!$R$10/Table!$R$9)/(Table!$P$12-Table!$P$13)),2)</f>
        <v>3538.34</v>
      </c>
    </row>
    <row r="226" spans="1:10" x14ac:dyDescent="0.2">
      <c r="A226" s="66">
        <v>4844.89794921875</v>
      </c>
      <c r="B226" s="30">
        <v>0.89493483810291552</v>
      </c>
      <c r="C226" s="30">
        <f>1-Table!B226</f>
        <v>0.10506516189708448</v>
      </c>
      <c r="D226" s="76">
        <f>(2*Table!$P$16*0.147)/Table!A226</f>
        <v>1.8917856728021116E-2</v>
      </c>
      <c r="E226" s="107">
        <f>(Table!A226/Table!$P$16*(Table!K$138/Table!K$139)^0.5)*0.217</f>
        <v>8.5980873073455442</v>
      </c>
      <c r="F226" s="66">
        <f>ROUND(Table!A226*Table!$P$9/Table!$P$16,2)</f>
        <v>1087.8599999999999</v>
      </c>
      <c r="G226" s="66">
        <f>ROUND(Table!A226*Table!$Q$9/Table!$P$16,2)</f>
        <v>372.98</v>
      </c>
      <c r="H226" s="66">
        <f>ROUND(ABS(Table!A226*Table!$R$9/Table!$P$16),2)</f>
        <v>471.06</v>
      </c>
      <c r="I226" s="66">
        <f>ROUND(($F226*(Table!$P$10/Table!$P$9)/(Table!$P$12-Table!$P$14)),2)</f>
        <v>2333.46</v>
      </c>
      <c r="J226" s="66">
        <f>ROUND(($H226*(Table!$R$10/Table!$R$9)/(Table!$P$12-Table!$P$13)),2)</f>
        <v>3867.49</v>
      </c>
    </row>
    <row r="227" spans="1:10" x14ac:dyDescent="0.2">
      <c r="A227" s="66">
        <v>5304.9794921875</v>
      </c>
      <c r="B227" s="30">
        <v>0.90279457208115022</v>
      </c>
      <c r="C227" s="30">
        <f>1-Table!B227</f>
        <v>9.7205427918849785E-2</v>
      </c>
      <c r="D227" s="76">
        <f>(2*Table!$P$16*0.147)/Table!A227</f>
        <v>1.7277179940126366E-2</v>
      </c>
      <c r="E227" s="107">
        <f>(Table!A227/Table!$P$16*(Table!K$138/Table!K$139)^0.5)*0.217</f>
        <v>9.4145794845608428</v>
      </c>
      <c r="F227" s="66">
        <f>ROUND(Table!A227*Table!$P$9/Table!$P$16,2)</f>
        <v>1191.17</v>
      </c>
      <c r="G227" s="66">
        <f>ROUND(Table!A227*Table!$Q$9/Table!$P$16,2)</f>
        <v>408.4</v>
      </c>
      <c r="H227" s="66">
        <f>ROUND(ABS(Table!A227*Table!$R$9/Table!$P$16),2)</f>
        <v>515.79</v>
      </c>
      <c r="I227" s="66">
        <f>ROUND(($F227*(Table!$P$10/Table!$P$9)/(Table!$P$12-Table!$P$14)),2)</f>
        <v>2555.06</v>
      </c>
      <c r="J227" s="66">
        <f>ROUND(($H227*(Table!$R$10/Table!$R$9)/(Table!$P$12-Table!$P$13)),2)</f>
        <v>4234.7299999999996</v>
      </c>
    </row>
    <row r="228" spans="1:10" x14ac:dyDescent="0.2">
      <c r="A228" s="66">
        <v>5803.25048828125</v>
      </c>
      <c r="B228" s="30">
        <v>0.91085583769985234</v>
      </c>
      <c r="C228" s="30">
        <f>1-Table!B228</f>
        <v>8.9144162300147656E-2</v>
      </c>
      <c r="D228" s="76">
        <f>(2*Table!$P$16*0.147)/Table!A228</f>
        <v>1.5793749632259824E-2</v>
      </c>
      <c r="E228" s="107">
        <f>(Table!A228/Table!$P$16*(Table!K$138/Table!K$139)^0.5)*0.217</f>
        <v>10.29884527757366</v>
      </c>
      <c r="F228" s="66">
        <f>ROUND(Table!A228*Table!$P$9/Table!$P$16,2)</f>
        <v>1303.05</v>
      </c>
      <c r="G228" s="66">
        <f>ROUND(Table!A228*Table!$Q$9/Table!$P$16,2)</f>
        <v>446.76</v>
      </c>
      <c r="H228" s="66">
        <f>ROUND(ABS(Table!A228*Table!$R$9/Table!$P$16),2)</f>
        <v>564.24</v>
      </c>
      <c r="I228" s="66">
        <f>ROUND(($F228*(Table!$P$10/Table!$P$9)/(Table!$P$12-Table!$P$14)),2)</f>
        <v>2795.05</v>
      </c>
      <c r="J228" s="66">
        <f>ROUND(($H228*(Table!$R$10/Table!$R$9)/(Table!$P$12-Table!$P$13)),2)</f>
        <v>4632.51</v>
      </c>
    </row>
    <row r="229" spans="1:10" x14ac:dyDescent="0.2">
      <c r="A229" s="66">
        <v>6353.1337890625</v>
      </c>
      <c r="B229" s="30">
        <v>0.91844686282413013</v>
      </c>
      <c r="C229" s="30">
        <f>1-Table!B229</f>
        <v>8.1553137175869872E-2</v>
      </c>
      <c r="D229" s="76">
        <f>(2*Table!$P$16*0.147)/Table!A229</f>
        <v>1.4426751947676002E-2</v>
      </c>
      <c r="E229" s="107">
        <f>(Table!A229/Table!$P$16*(Table!K$138/Table!K$139)^0.5)*0.217</f>
        <v>11.274705796933194</v>
      </c>
      <c r="F229" s="66">
        <f>ROUND(Table!A229*Table!$P$9/Table!$P$16,2)</f>
        <v>1426.52</v>
      </c>
      <c r="G229" s="66">
        <f>ROUND(Table!A229*Table!$Q$9/Table!$P$16,2)</f>
        <v>489.09</v>
      </c>
      <c r="H229" s="66">
        <f>ROUND(ABS(Table!A229*Table!$R$9/Table!$P$16),2)</f>
        <v>617.70000000000005</v>
      </c>
      <c r="I229" s="66">
        <f>ROUND(($F229*(Table!$P$10/Table!$P$9)/(Table!$P$12-Table!$P$14)),2)</f>
        <v>3059.89</v>
      </c>
      <c r="J229" s="66">
        <f>ROUND(($H229*(Table!$R$10/Table!$R$9)/(Table!$P$12-Table!$P$13)),2)</f>
        <v>5071.43</v>
      </c>
    </row>
    <row r="230" spans="1:10" x14ac:dyDescent="0.2">
      <c r="A230" s="66">
        <v>6942.1123046875</v>
      </c>
      <c r="B230" s="30">
        <v>0.92556764745398357</v>
      </c>
      <c r="C230" s="30">
        <f>1-Table!B230</f>
        <v>7.4432352546016434E-2</v>
      </c>
      <c r="D230" s="76">
        <f>(2*Table!$P$16*0.147)/Table!A230</f>
        <v>1.3202766138386392E-2</v>
      </c>
      <c r="E230" s="107">
        <f>(Table!A230/Table!$P$16*(Table!K$138/Table!K$139)^0.5)*0.217</f>
        <v>12.31994735879336</v>
      </c>
      <c r="F230" s="66">
        <f>ROUND(Table!A230*Table!$P$9/Table!$P$16,2)</f>
        <v>1558.76</v>
      </c>
      <c r="G230" s="66">
        <f>ROUND(Table!A230*Table!$Q$9/Table!$P$16,2)</f>
        <v>534.42999999999995</v>
      </c>
      <c r="H230" s="66">
        <f>ROUND(ABS(Table!A230*Table!$R$9/Table!$P$16),2)</f>
        <v>674.96</v>
      </c>
      <c r="I230" s="66">
        <f>ROUND(($F230*(Table!$P$10/Table!$P$9)/(Table!$P$12-Table!$P$14)),2)</f>
        <v>3343.54</v>
      </c>
      <c r="J230" s="66">
        <f>ROUND(($H230*(Table!$R$10/Table!$R$9)/(Table!$P$12-Table!$P$13)),2)</f>
        <v>5541.54</v>
      </c>
    </row>
    <row r="231" spans="1:10" x14ac:dyDescent="0.2">
      <c r="A231" s="66">
        <v>7603.11865234375</v>
      </c>
      <c r="B231" s="30">
        <v>0.93255407765685894</v>
      </c>
      <c r="C231" s="30">
        <f>1-Table!B231</f>
        <v>6.7445922343141063E-2</v>
      </c>
      <c r="D231" s="76">
        <f>(2*Table!$P$16*0.147)/Table!A231</f>
        <v>1.2054932910582671E-2</v>
      </c>
      <c r="E231" s="107">
        <f>(Table!A231/Table!$P$16*(Table!K$138/Table!K$139)^0.5)*0.217</f>
        <v>13.493014438312446</v>
      </c>
      <c r="F231" s="66">
        <f>ROUND(Table!A231*Table!$P$9/Table!$P$16,2)</f>
        <v>1707.18</v>
      </c>
      <c r="G231" s="66">
        <f>ROUND(Table!A231*Table!$Q$9/Table!$P$16,2)</f>
        <v>585.32000000000005</v>
      </c>
      <c r="H231" s="66">
        <f>ROUND(ABS(Table!A231*Table!$R$9/Table!$P$16),2)</f>
        <v>739.23</v>
      </c>
      <c r="I231" s="66">
        <f>ROUND(($F231*(Table!$P$10/Table!$P$9)/(Table!$P$12-Table!$P$14)),2)</f>
        <v>3661.9</v>
      </c>
      <c r="J231" s="66">
        <f>ROUND(($H231*(Table!$R$10/Table!$R$9)/(Table!$P$12-Table!$P$13)),2)</f>
        <v>6069.21</v>
      </c>
    </row>
    <row r="232" spans="1:10" x14ac:dyDescent="0.2">
      <c r="A232" s="66">
        <v>8314.5078125</v>
      </c>
      <c r="B232" s="30">
        <v>0.93900309015182049</v>
      </c>
      <c r="C232" s="30">
        <f>1-Table!B232</f>
        <v>6.0996909848179515E-2</v>
      </c>
      <c r="D232" s="76">
        <f>(2*Table!$P$16*0.147)/Table!A232</f>
        <v>1.1023513036744006E-2</v>
      </c>
      <c r="E232" s="107">
        <f>(Table!A232/Table!$P$16*(Table!K$138/Table!K$139)^0.5)*0.217</f>
        <v>14.755494303241072</v>
      </c>
      <c r="F232" s="66">
        <f>ROUND(Table!A232*Table!$P$9/Table!$P$16,2)</f>
        <v>1866.92</v>
      </c>
      <c r="G232" s="66">
        <f>ROUND(Table!A232*Table!$Q$9/Table!$P$16,2)</f>
        <v>640.09</v>
      </c>
      <c r="H232" s="66">
        <f>ROUND(ABS(Table!A232*Table!$R$9/Table!$P$16),2)</f>
        <v>808.4</v>
      </c>
      <c r="I232" s="66">
        <f>ROUND(($F232*(Table!$P$10/Table!$P$9)/(Table!$P$12-Table!$P$14)),2)</f>
        <v>4004.55</v>
      </c>
      <c r="J232" s="66">
        <f>ROUND(($H232*(Table!$R$10/Table!$R$9)/(Table!$P$12-Table!$P$13)),2)</f>
        <v>6637.11</v>
      </c>
    </row>
    <row r="233" spans="1:10" x14ac:dyDescent="0.2">
      <c r="A233" s="66">
        <v>9090.8046875</v>
      </c>
      <c r="B233" s="30">
        <v>0.94531774821980386</v>
      </c>
      <c r="C233" s="30">
        <f>1-Table!B233</f>
        <v>5.4682251780196145E-2</v>
      </c>
      <c r="D233" s="76">
        <f>(2*Table!$P$16*0.147)/Table!A233</f>
        <v>1.0082175166652829E-2</v>
      </c>
      <c r="E233" s="107">
        <f>(Table!A233/Table!$P$16*(Table!K$138/Table!K$139)^0.5)*0.217</f>
        <v>16.133163838828672</v>
      </c>
      <c r="F233" s="66">
        <f>ROUND(Table!A233*Table!$P$9/Table!$P$16,2)</f>
        <v>2041.23</v>
      </c>
      <c r="G233" s="66">
        <f>ROUND(Table!A233*Table!$Q$9/Table!$P$16,2)</f>
        <v>699.85</v>
      </c>
      <c r="H233" s="66">
        <f>ROUND(ABS(Table!A233*Table!$R$9/Table!$P$16),2)</f>
        <v>883.88</v>
      </c>
      <c r="I233" s="66">
        <f>ROUND(($F233*(Table!$P$10/Table!$P$9)/(Table!$P$12-Table!$P$14)),2)</f>
        <v>4378.4399999999996</v>
      </c>
      <c r="J233" s="66">
        <f>ROUND(($H233*(Table!$R$10/Table!$R$9)/(Table!$P$12-Table!$P$13)),2)</f>
        <v>7256.81</v>
      </c>
    </row>
    <row r="234" spans="1:10" x14ac:dyDescent="0.2">
      <c r="A234" s="66">
        <v>9952.6162109375</v>
      </c>
      <c r="B234" s="30">
        <v>0.95122934300685202</v>
      </c>
      <c r="C234" s="30">
        <f>1-Table!B234</f>
        <v>4.8770656993147976E-2</v>
      </c>
      <c r="D234" s="76">
        <f>(2*Table!$P$16*0.147)/Table!A234</f>
        <v>9.2091449446707902E-3</v>
      </c>
      <c r="E234" s="107">
        <f>(Table!A234/Table!$P$16*(Table!K$138/Table!K$139)^0.5)*0.217</f>
        <v>17.662593519011502</v>
      </c>
      <c r="F234" s="66">
        <f>ROUND(Table!A234*Table!$P$9/Table!$P$16,2)</f>
        <v>2234.7399999999998</v>
      </c>
      <c r="G234" s="66">
        <f>ROUND(Table!A234*Table!$Q$9/Table!$P$16,2)</f>
        <v>766.19</v>
      </c>
      <c r="H234" s="66">
        <f>ROUND(ABS(Table!A234*Table!$R$9/Table!$P$16),2)</f>
        <v>967.67</v>
      </c>
      <c r="I234" s="66">
        <f>ROUND(($F234*(Table!$P$10/Table!$P$9)/(Table!$P$12-Table!$P$14)),2)</f>
        <v>4793.5200000000004</v>
      </c>
      <c r="J234" s="66">
        <f>ROUND(($H234*(Table!$R$10/Table!$R$9)/(Table!$P$12-Table!$P$13)),2)</f>
        <v>7944.75</v>
      </c>
    </row>
    <row r="235" spans="1:10" x14ac:dyDescent="0.2">
      <c r="A235" s="66">
        <v>10884.8642578125</v>
      </c>
      <c r="B235" s="30">
        <v>0.95633481123203012</v>
      </c>
      <c r="C235" s="30">
        <f>1-Table!B235</f>
        <v>4.3665188767969876E-2</v>
      </c>
      <c r="D235" s="76">
        <f>(2*Table!$P$16*0.147)/Table!A235</f>
        <v>8.4204160101876459E-3</v>
      </c>
      <c r="E235" s="107">
        <f>(Table!A235/Table!$P$16*(Table!K$138/Table!K$139)^0.5)*0.217</f>
        <v>19.317024671772138</v>
      </c>
      <c r="F235" s="66">
        <f>ROUND(Table!A235*Table!$P$9/Table!$P$16,2)</f>
        <v>2444.06</v>
      </c>
      <c r="G235" s="66">
        <f>ROUND(Table!A235*Table!$Q$9/Table!$P$16,2)</f>
        <v>837.96</v>
      </c>
      <c r="H235" s="66">
        <f>ROUND(ABS(Table!A235*Table!$R$9/Table!$P$16),2)</f>
        <v>1058.31</v>
      </c>
      <c r="I235" s="66">
        <f>ROUND(($F235*(Table!$P$10/Table!$P$9)/(Table!$P$12-Table!$P$14)),2)</f>
        <v>5242.51</v>
      </c>
      <c r="J235" s="66">
        <f>ROUND(($H235*(Table!$R$10/Table!$R$9)/(Table!$P$12-Table!$P$13)),2)</f>
        <v>8688.92</v>
      </c>
    </row>
    <row r="236" spans="1:10" x14ac:dyDescent="0.2">
      <c r="A236" s="66">
        <v>11892.8310546875</v>
      </c>
      <c r="B236" s="30">
        <v>0.96157463388418651</v>
      </c>
      <c r="C236" s="30">
        <f>1-Table!B236</f>
        <v>3.8425366115813486E-2</v>
      </c>
      <c r="D236" s="76">
        <f>(2*Table!$P$16*0.147)/Table!A236</f>
        <v>7.7067508017006807E-3</v>
      </c>
      <c r="E236" s="107">
        <f>(Table!A236/Table!$P$16*(Table!K$138/Table!K$139)^0.5)*0.217</f>
        <v>21.105831497689735</v>
      </c>
      <c r="F236" s="66">
        <f>ROUND(Table!A236*Table!$P$9/Table!$P$16,2)</f>
        <v>2670.39</v>
      </c>
      <c r="G236" s="66">
        <f>ROUND(Table!A236*Table!$Q$9/Table!$P$16,2)</f>
        <v>915.56</v>
      </c>
      <c r="H236" s="66">
        <f>ROUND(ABS(Table!A236*Table!$R$9/Table!$P$16),2)</f>
        <v>1156.31</v>
      </c>
      <c r="I236" s="66">
        <f>ROUND(($F236*(Table!$P$10/Table!$P$9)/(Table!$P$12-Table!$P$14)),2)</f>
        <v>5727.99</v>
      </c>
      <c r="J236" s="66">
        <f>ROUND(($H236*(Table!$R$10/Table!$R$9)/(Table!$P$12-Table!$P$13)),2)</f>
        <v>9493.51</v>
      </c>
    </row>
    <row r="237" spans="1:10" x14ac:dyDescent="0.2">
      <c r="A237" s="66">
        <v>12992.2548828125</v>
      </c>
      <c r="B237" s="30">
        <v>0.96627703882842941</v>
      </c>
      <c r="C237" s="30">
        <f>1-Table!B237</f>
        <v>3.3722961171570587E-2</v>
      </c>
      <c r="D237" s="76">
        <f>(2*Table!$P$16*0.147)/Table!A237</f>
        <v>7.0545941479684543E-3</v>
      </c>
      <c r="E237" s="107">
        <f>(Table!A237/Table!$P$16*(Table!K$138/Table!K$139)^0.5)*0.217</f>
        <v>23.056944227219802</v>
      </c>
      <c r="F237" s="66">
        <f>ROUND(Table!A237*Table!$P$9/Table!$P$16,2)</f>
        <v>2917.25</v>
      </c>
      <c r="G237" s="66">
        <f>ROUND(Table!A237*Table!$Q$9/Table!$P$16,2)</f>
        <v>1000.2</v>
      </c>
      <c r="H237" s="66">
        <f>ROUND(ABS(Table!A237*Table!$R$9/Table!$P$16),2)</f>
        <v>1263.21</v>
      </c>
      <c r="I237" s="66">
        <f>ROUND(($F237*(Table!$P$10/Table!$P$9)/(Table!$P$12-Table!$P$14)),2)</f>
        <v>6257.51</v>
      </c>
      <c r="J237" s="66">
        <f>ROUND(($H237*(Table!$R$10/Table!$R$9)/(Table!$P$12-Table!$P$13)),2)</f>
        <v>10371.18</v>
      </c>
    </row>
    <row r="238" spans="1:10" x14ac:dyDescent="0.2">
      <c r="A238" s="66">
        <v>14291.4453125</v>
      </c>
      <c r="B238" s="30">
        <v>0.97111379819965071</v>
      </c>
      <c r="C238" s="30">
        <f>1-Table!B238</f>
        <v>2.8886201800349287E-2</v>
      </c>
      <c r="D238" s="76">
        <f>(2*Table!$P$16*0.147)/Table!A238</f>
        <v>6.4132831397421784E-3</v>
      </c>
      <c r="E238" s="107">
        <f>(Table!A238/Table!$P$16*(Table!K$138/Table!K$139)^0.5)*0.217</f>
        <v>25.362576432563191</v>
      </c>
      <c r="F238" s="66">
        <f>ROUND(Table!A238*Table!$P$9/Table!$P$16,2)</f>
        <v>3208.96</v>
      </c>
      <c r="G238" s="66">
        <f>ROUND(Table!A238*Table!$Q$9/Table!$P$16,2)</f>
        <v>1100.22</v>
      </c>
      <c r="H238" s="66">
        <f>ROUND(ABS(Table!A238*Table!$R$9/Table!$P$16),2)</f>
        <v>1389.52</v>
      </c>
      <c r="I238" s="66">
        <f>ROUND(($F238*(Table!$P$10/Table!$P$9)/(Table!$P$12-Table!$P$14)),2)</f>
        <v>6883.23</v>
      </c>
      <c r="J238" s="66">
        <f>ROUND(($H238*(Table!$R$10/Table!$R$9)/(Table!$P$12-Table!$P$13)),2)</f>
        <v>11408.21</v>
      </c>
    </row>
    <row r="239" spans="1:10" x14ac:dyDescent="0.2">
      <c r="A239" s="66">
        <v>15593.5263671875</v>
      </c>
      <c r="B239" s="30">
        <v>0.97487572215504514</v>
      </c>
      <c r="C239" s="30">
        <f>1-Table!B239</f>
        <v>2.5124277844954856E-2</v>
      </c>
      <c r="D239" s="76">
        <f>(2*Table!$P$16*0.147)/Table!A239</f>
        <v>5.8777651127116318E-3</v>
      </c>
      <c r="E239" s="107">
        <f>(Table!A239/Table!$P$16*(Table!K$138/Table!K$139)^0.5)*0.217</f>
        <v>27.673338538759666</v>
      </c>
      <c r="F239" s="66">
        <f>ROUND(Table!A239*Table!$P$9/Table!$P$16,2)</f>
        <v>3501.33</v>
      </c>
      <c r="G239" s="66">
        <f>ROUND(Table!A239*Table!$Q$9/Table!$P$16,2)</f>
        <v>1200.46</v>
      </c>
      <c r="H239" s="66">
        <f>ROUND(ABS(Table!A239*Table!$R$9/Table!$P$16),2)</f>
        <v>1516.12</v>
      </c>
      <c r="I239" s="66">
        <f>ROUND(($F239*(Table!$P$10/Table!$P$9)/(Table!$P$12-Table!$P$14)),2)</f>
        <v>7510.36</v>
      </c>
      <c r="J239" s="66">
        <f>ROUND(($H239*(Table!$R$10/Table!$R$9)/(Table!$P$12-Table!$P$13)),2)</f>
        <v>12447.62</v>
      </c>
    </row>
    <row r="240" spans="1:10" x14ac:dyDescent="0.2">
      <c r="A240" s="66">
        <v>17093.470703125</v>
      </c>
      <c r="B240" s="30">
        <v>0.97830176004299341</v>
      </c>
      <c r="C240" s="30">
        <f>1-Table!B240</f>
        <v>2.1698239957006593E-2</v>
      </c>
      <c r="D240" s="76">
        <f>(2*Table!$P$16*0.147)/Table!A240</f>
        <v>5.361993878074592E-3</v>
      </c>
      <c r="E240" s="107">
        <f>(Table!A240/Table!$P$16*(Table!K$138/Table!K$139)^0.5)*0.217</f>
        <v>30.335242358349646</v>
      </c>
      <c r="F240" s="66">
        <f>ROUND(Table!A240*Table!$P$9/Table!$P$16,2)</f>
        <v>3838.12</v>
      </c>
      <c r="G240" s="66">
        <f>ROUND(Table!A240*Table!$Q$9/Table!$P$16,2)</f>
        <v>1315.93</v>
      </c>
      <c r="H240" s="66">
        <f>ROUND(ABS(Table!A240*Table!$R$9/Table!$P$16),2)</f>
        <v>1661.96</v>
      </c>
      <c r="I240" s="66">
        <f>ROUND(($F240*(Table!$P$10/Table!$P$9)/(Table!$P$12-Table!$P$14)),2)</f>
        <v>8232.7800000000007</v>
      </c>
      <c r="J240" s="66">
        <f>ROUND(($H240*(Table!$R$10/Table!$R$9)/(Table!$P$12-Table!$P$13)),2)</f>
        <v>13644.99</v>
      </c>
    </row>
    <row r="241" spans="1:11" x14ac:dyDescent="0.2">
      <c r="A241" s="66">
        <v>18690.732421875</v>
      </c>
      <c r="B241" s="30">
        <v>0.98172779793094189</v>
      </c>
      <c r="C241" s="30">
        <f>1-Table!B241</f>
        <v>1.8272202069058108E-2</v>
      </c>
      <c r="D241" s="76">
        <f>(2*Table!$P$16*0.147)/Table!A241</f>
        <v>4.9037717300972981E-3</v>
      </c>
      <c r="E241" s="107">
        <f>(Table!A241/Table!$P$16*(Table!K$138/Table!K$139)^0.5)*0.217</f>
        <v>33.169852262301873</v>
      </c>
      <c r="F241" s="66">
        <f>ROUND(Table!A241*Table!$P$9/Table!$P$16,2)</f>
        <v>4196.7700000000004</v>
      </c>
      <c r="G241" s="66">
        <f>ROUND(Table!A241*Table!$Q$9/Table!$P$16,2)</f>
        <v>1438.89</v>
      </c>
      <c r="H241" s="66">
        <f>ROUND(ABS(Table!A241*Table!$R$9/Table!$P$16),2)</f>
        <v>1817.25</v>
      </c>
      <c r="I241" s="66">
        <f>ROUND(($F241*(Table!$P$10/Table!$P$9)/(Table!$P$12-Table!$P$14)),2)</f>
        <v>9002.08</v>
      </c>
      <c r="J241" s="66">
        <f>ROUND(($H241*(Table!$R$10/Table!$R$9)/(Table!$P$12-Table!$P$13)),2)</f>
        <v>14919.95</v>
      </c>
    </row>
    <row r="242" spans="1:11" x14ac:dyDescent="0.2">
      <c r="A242" s="66">
        <v>20386.40234375</v>
      </c>
      <c r="B242" s="30">
        <v>0.98495230417842272</v>
      </c>
      <c r="C242" s="30">
        <f>1-Table!B242</f>
        <v>1.5047695821577278E-2</v>
      </c>
      <c r="D242" s="76">
        <f>(2*Table!$P$16*0.147)/Table!A242</f>
        <v>4.4958930820524576E-3</v>
      </c>
      <c r="E242" s="107">
        <f>(Table!A242/Table!$P$16*(Table!K$138/Table!K$139)^0.5)*0.217</f>
        <v>36.179104094958539</v>
      </c>
      <c r="F242" s="66">
        <f>ROUND(Table!A242*Table!$P$9/Table!$P$16,2)</f>
        <v>4577.51</v>
      </c>
      <c r="G242" s="66">
        <f>ROUND(Table!A242*Table!$Q$9/Table!$P$16,2)</f>
        <v>1569.43</v>
      </c>
      <c r="H242" s="66">
        <f>ROUND(ABS(Table!A242*Table!$R$9/Table!$P$16),2)</f>
        <v>1982.12</v>
      </c>
      <c r="I242" s="66">
        <f>ROUND(($F242*(Table!$P$10/Table!$P$9)/(Table!$P$12-Table!$P$14)),2)</f>
        <v>9818.77</v>
      </c>
      <c r="J242" s="66">
        <f>ROUND(($H242*(Table!$R$10/Table!$R$9)/(Table!$P$12-Table!$P$13)),2)</f>
        <v>16273.56</v>
      </c>
    </row>
    <row r="243" spans="1:11" x14ac:dyDescent="0.2">
      <c r="A243" s="66">
        <v>22293.76171875</v>
      </c>
      <c r="B243" s="30">
        <v>0.98777374714496846</v>
      </c>
      <c r="C243" s="30">
        <f>1-Table!B243</f>
        <v>1.2226252855031539E-2</v>
      </c>
      <c r="D243" s="76">
        <f>(2*Table!$P$16*0.147)/Table!A243</f>
        <v>4.111243603546629E-3</v>
      </c>
      <c r="E243" s="107">
        <f>(Table!A243/Table!$P$16*(Table!K$138/Table!K$139)^0.5)*0.217</f>
        <v>39.564034511372881</v>
      </c>
      <c r="F243" s="66">
        <f>ROUND(Table!A243*Table!$P$9/Table!$P$16,2)</f>
        <v>5005.78</v>
      </c>
      <c r="G243" s="66">
        <f>ROUND(Table!A243*Table!$Q$9/Table!$P$16,2)</f>
        <v>1716.27</v>
      </c>
      <c r="H243" s="66">
        <f>ROUND(ABS(Table!A243*Table!$R$9/Table!$P$16),2)</f>
        <v>2167.5700000000002</v>
      </c>
      <c r="I243" s="66">
        <f>ROUND(($F243*(Table!$P$10/Table!$P$9)/(Table!$P$12-Table!$P$14)),2)</f>
        <v>10737.41</v>
      </c>
      <c r="J243" s="66">
        <f>ROUND(($H243*(Table!$R$10/Table!$R$9)/(Table!$P$12-Table!$P$13)),2)</f>
        <v>17796.14</v>
      </c>
    </row>
    <row r="244" spans="1:11" x14ac:dyDescent="0.2">
      <c r="A244" s="66">
        <v>24394.078125</v>
      </c>
      <c r="B244" s="30">
        <v>0.99025930404406826</v>
      </c>
      <c r="C244" s="30">
        <f>1-Table!B244</f>
        <v>9.7406959559317441E-3</v>
      </c>
      <c r="D244" s="76">
        <f>(2*Table!$P$16*0.147)/Table!A244</f>
        <v>3.7572678416271832E-3</v>
      </c>
      <c r="E244" s="107">
        <f>(Table!A244/Table!$P$16*(Table!K$138/Table!K$139)^0.5)*0.217</f>
        <v>43.291399674327401</v>
      </c>
      <c r="F244" s="66">
        <f>ROUND(Table!A244*Table!$P$9/Table!$P$16,2)</f>
        <v>5477.38</v>
      </c>
      <c r="G244" s="66">
        <f>ROUND(Table!A244*Table!$Q$9/Table!$P$16,2)</f>
        <v>1877.96</v>
      </c>
      <c r="H244" s="66">
        <f>ROUND(ABS(Table!A244*Table!$R$9/Table!$P$16),2)</f>
        <v>2371.7800000000002</v>
      </c>
      <c r="I244" s="66">
        <f>ROUND(($F244*(Table!$P$10/Table!$P$9)/(Table!$P$12-Table!$P$14)),2)</f>
        <v>11748.99</v>
      </c>
      <c r="J244" s="66">
        <f>ROUND(($H244*(Table!$R$10/Table!$R$9)/(Table!$P$12-Table!$P$13)),2)</f>
        <v>19472.740000000002</v>
      </c>
    </row>
    <row r="245" spans="1:11" x14ac:dyDescent="0.2">
      <c r="A245" s="66">
        <v>26694.287109375</v>
      </c>
      <c r="B245" s="30">
        <v>0.99261050651618976</v>
      </c>
      <c r="C245" s="30">
        <f>1-Table!B245</f>
        <v>7.3894934838102388E-3</v>
      </c>
      <c r="D245" s="76">
        <f>(2*Table!$P$16*0.147)/Table!A245</f>
        <v>3.4335093830999701E-3</v>
      </c>
      <c r="E245" s="107">
        <f>(Table!A245/Table!$P$16*(Table!K$138/Table!K$139)^0.5)*0.217</f>
        <v>47.37350787972025</v>
      </c>
      <c r="F245" s="66">
        <f>ROUND(Table!A245*Table!$P$9/Table!$P$16,2)</f>
        <v>5993.87</v>
      </c>
      <c r="G245" s="66">
        <f>ROUND(Table!A245*Table!$Q$9/Table!$P$16,2)</f>
        <v>2055.04</v>
      </c>
      <c r="H245" s="66">
        <f>ROUND(ABS(Table!A245*Table!$R$9/Table!$P$16),2)</f>
        <v>2595.42</v>
      </c>
      <c r="I245" s="66">
        <f>ROUND(($F245*(Table!$P$10/Table!$P$9)/(Table!$P$12-Table!$P$14)),2)</f>
        <v>12856.86</v>
      </c>
      <c r="J245" s="66">
        <f>ROUND(($H245*(Table!$R$10/Table!$R$9)/(Table!$P$12-Table!$P$13)),2)</f>
        <v>21308.87</v>
      </c>
    </row>
    <row r="246" spans="1:11" x14ac:dyDescent="0.2">
      <c r="A246" s="66">
        <v>29294.814453125</v>
      </c>
      <c r="B246" s="30">
        <v>0.99428993685341938</v>
      </c>
      <c r="C246" s="30">
        <f>1-Table!B246</f>
        <v>5.710063146580624E-3</v>
      </c>
      <c r="D246" s="76">
        <f>(2*Table!$P$16*0.147)/Table!A246</f>
        <v>3.1287136299109211E-3</v>
      </c>
      <c r="E246" s="107">
        <f>(Table!A246/Table!$P$16*(Table!K$138/Table!K$139)^0.5)*0.217</f>
        <v>51.988581588405367</v>
      </c>
      <c r="F246" s="66">
        <f>ROUND(Table!A246*Table!$P$9/Table!$P$16,2)</f>
        <v>6577.78</v>
      </c>
      <c r="G246" s="66">
        <f>ROUND(Table!A246*Table!$Q$9/Table!$P$16,2)</f>
        <v>2255.2399999999998</v>
      </c>
      <c r="H246" s="66">
        <f>ROUND(ABS(Table!A246*Table!$R$9/Table!$P$16),2)</f>
        <v>2848.26</v>
      </c>
      <c r="I246" s="66">
        <f>ROUND(($F246*(Table!$P$10/Table!$P$9)/(Table!$P$12-Table!$P$14)),2)</f>
        <v>14109.35</v>
      </c>
      <c r="J246" s="66">
        <f>ROUND(($H246*(Table!$R$10/Table!$R$9)/(Table!$P$12-Table!$P$13)),2)</f>
        <v>23384.73</v>
      </c>
    </row>
    <row r="247" spans="1:11" x14ac:dyDescent="0.2">
      <c r="A247" s="66">
        <v>31996.39453125</v>
      </c>
      <c r="B247" s="30">
        <v>0.99563348112320305</v>
      </c>
      <c r="C247" s="30">
        <f>1-Table!B247</f>
        <v>4.3665188767969543E-3</v>
      </c>
      <c r="D247" s="76">
        <f>(2*Table!$P$16*0.147)/Table!A247</f>
        <v>2.8645441653023323E-3</v>
      </c>
      <c r="E247" s="107">
        <f>(Table!A247/Table!$P$16*(Table!K$138/Table!K$139)^0.5)*0.217</f>
        <v>56.782990391845658</v>
      </c>
      <c r="F247" s="66">
        <f>ROUND(Table!A247*Table!$P$9/Table!$P$16,2)</f>
        <v>7184.39</v>
      </c>
      <c r="G247" s="66">
        <f>ROUND(Table!A247*Table!$Q$9/Table!$P$16,2)</f>
        <v>2463.2199999999998</v>
      </c>
      <c r="H247" s="66">
        <f>ROUND(ABS(Table!A247*Table!$R$9/Table!$P$16),2)</f>
        <v>3110.93</v>
      </c>
      <c r="I247" s="66">
        <f>ROUND(($F247*(Table!$P$10/Table!$P$9)/(Table!$P$12-Table!$P$14)),2)</f>
        <v>15410.53</v>
      </c>
      <c r="J247" s="66">
        <f>ROUND(($H247*(Table!$R$10/Table!$R$9)/(Table!$P$12-Table!$P$13)),2)</f>
        <v>25541.3</v>
      </c>
    </row>
    <row r="248" spans="1:11" x14ac:dyDescent="0.2">
      <c r="A248" s="66">
        <v>34994.26171875</v>
      </c>
      <c r="B248" s="30">
        <v>0.99704420260647586</v>
      </c>
      <c r="C248" s="30">
        <f>1-Table!B248</f>
        <v>2.9557973935241399E-3</v>
      </c>
      <c r="D248" s="76">
        <f>(2*Table!$P$16*0.147)/Table!A248</f>
        <v>2.6191461332100243E-3</v>
      </c>
      <c r="E248" s="107">
        <f>(Table!A248/Table!$P$16*(Table!K$138/Table!K$139)^0.5)*0.217</f>
        <v>62.10321056657768</v>
      </c>
      <c r="F248" s="66">
        <f>ROUND(Table!A248*Table!$P$9/Table!$P$16,2)</f>
        <v>7857.52</v>
      </c>
      <c r="G248" s="66">
        <f>ROUND(Table!A248*Table!$Q$9/Table!$P$16,2)</f>
        <v>2694.01</v>
      </c>
      <c r="H248" s="66">
        <f>ROUND(ABS(Table!A248*Table!$R$9/Table!$P$16),2)</f>
        <v>3402.41</v>
      </c>
      <c r="I248" s="66">
        <f>ROUND(($F248*(Table!$P$10/Table!$P$9)/(Table!$P$12-Table!$P$14)),2)</f>
        <v>16854.400000000001</v>
      </c>
      <c r="J248" s="66">
        <f>ROUND(($H248*(Table!$R$10/Table!$R$9)/(Table!$P$12-Table!$P$13)),2)</f>
        <v>27934.400000000001</v>
      </c>
    </row>
    <row r="249" spans="1:11" x14ac:dyDescent="0.2">
      <c r="A249" s="66">
        <v>38273.91015625</v>
      </c>
      <c r="B249" s="30">
        <v>0.99832056966277039</v>
      </c>
      <c r="C249" s="30">
        <f>1-Table!B249</f>
        <v>1.6794303372296149E-3</v>
      </c>
      <c r="D249" s="76">
        <f>(2*Table!$P$16*0.147)/Table!A249</f>
        <v>2.3947144384001925E-3</v>
      </c>
      <c r="E249" s="107">
        <f>(Table!A249/Table!$P$16*(Table!K$138/Table!K$139)^0.5)*0.217</f>
        <v>67.92349902230697</v>
      </c>
      <c r="F249" s="66">
        <f>ROUND(Table!A249*Table!$P$9/Table!$P$16,2)</f>
        <v>8593.93</v>
      </c>
      <c r="G249" s="66">
        <f>ROUND(Table!A249*Table!$Q$9/Table!$P$16,2)</f>
        <v>2946.49</v>
      </c>
      <c r="H249" s="66">
        <f>ROUND(ABS(Table!A249*Table!$R$9/Table!$P$16),2)</f>
        <v>3721.28</v>
      </c>
      <c r="I249" s="66">
        <f>ROUND(($F249*(Table!$P$10/Table!$P$9)/(Table!$P$12-Table!$P$14)),2)</f>
        <v>18434</v>
      </c>
      <c r="J249" s="66">
        <f>ROUND(($H249*(Table!$R$10/Table!$R$9)/(Table!$P$12-Table!$P$13)),2)</f>
        <v>30552.38</v>
      </c>
    </row>
    <row r="250" spans="1:11" x14ac:dyDescent="0.2">
      <c r="A250" s="66">
        <v>41869.5703125</v>
      </c>
      <c r="B250" s="30">
        <v>0.99926105065161908</v>
      </c>
      <c r="C250" s="30">
        <f>1-Table!B250</f>
        <v>7.3894934838092396E-4</v>
      </c>
      <c r="D250" s="76">
        <f>(2*Table!$P$16*0.147)/Table!A250</f>
        <v>2.1890619985139989E-3</v>
      </c>
      <c r="E250" s="107">
        <f>(Table!A250/Table!$P$16*(Table!K$138/Table!K$139)^0.5)*0.217</f>
        <v>74.304603490351852</v>
      </c>
      <c r="F250" s="66">
        <f>ROUND(Table!A250*Table!$P$9/Table!$P$16,2)</f>
        <v>9401.2900000000009</v>
      </c>
      <c r="G250" s="66">
        <f>ROUND(Table!A250*Table!$Q$9/Table!$P$16,2)</f>
        <v>3223.3</v>
      </c>
      <c r="H250" s="66">
        <f>ROUND(ABS(Table!A250*Table!$R$9/Table!$P$16),2)</f>
        <v>4070.88</v>
      </c>
      <c r="I250" s="66">
        <f>ROUND(($F250*(Table!$P$10/Table!$P$9)/(Table!$P$12-Table!$P$14)),2)</f>
        <v>20165.79</v>
      </c>
      <c r="J250" s="66">
        <f>ROUND(($H250*(Table!$R$10/Table!$R$9)/(Table!$P$12-Table!$P$13)),2)</f>
        <v>33422.660000000003</v>
      </c>
    </row>
    <row r="251" spans="1:11" x14ac:dyDescent="0.2">
      <c r="A251" s="66">
        <v>45769.8203125</v>
      </c>
      <c r="B251" s="30">
        <v>1</v>
      </c>
      <c r="C251" s="30">
        <f>1-Table!B251</f>
        <v>0</v>
      </c>
      <c r="D251" s="76">
        <f>(2*Table!$P$16*0.147)/Table!A251</f>
        <v>2.0025222873809733E-3</v>
      </c>
      <c r="E251" s="107">
        <f>(Table!A251/Table!$P$16*(Table!K$138/Table!K$139)^0.5)*0.217</f>
        <v>81.22625393004418</v>
      </c>
      <c r="F251" s="66">
        <f>ROUND(Table!A251*Table!$P$9/Table!$P$16,2)</f>
        <v>10277.040000000001</v>
      </c>
      <c r="G251" s="66">
        <f>ROUND(Table!A251*Table!$Q$9/Table!$P$16,2)</f>
        <v>3523.56</v>
      </c>
      <c r="H251" s="66">
        <f>ROUND(ABS(Table!A251*Table!$R$9/Table!$P$16),2)</f>
        <v>4450.09</v>
      </c>
      <c r="I251" s="66">
        <f>ROUND(($F251*(Table!$P$10/Table!$P$9)/(Table!$P$12-Table!$P$14)),2)</f>
        <v>22044.27</v>
      </c>
      <c r="J251" s="66">
        <f>ROUND(($H251*(Table!$R$10/Table!$R$9)/(Table!$P$12-Table!$P$13)),2)</f>
        <v>36536.04</v>
      </c>
    </row>
    <row r="252" spans="1:11" x14ac:dyDescent="0.2">
      <c r="A252" s="66">
        <v>50070.6953125</v>
      </c>
      <c r="B252" s="30">
        <v>1</v>
      </c>
      <c r="C252" s="30">
        <f>1-Table!B252</f>
        <v>0</v>
      </c>
      <c r="D252" s="76">
        <f>(2*Table!$P$16*0.147)/Table!A252</f>
        <v>1.8305135307821903E-3</v>
      </c>
      <c r="E252" s="107">
        <f>(Table!A252/Table!$P$16*(Table!K$138/Table!K$139)^0.5)*0.217</f>
        <v>88.858880898779972</v>
      </c>
      <c r="F252" s="66">
        <f>ROUND(Table!A252*Table!$P$9/Table!$P$16,2)</f>
        <v>11242.75</v>
      </c>
      <c r="G252" s="66">
        <f>ROUND(Table!A252*Table!$Q$9/Table!$P$16,2)</f>
        <v>3854.66</v>
      </c>
      <c r="H252" s="66">
        <f>ROUND(ABS(Table!A252*Table!$R$9/Table!$P$16),2)</f>
        <v>4868.25</v>
      </c>
      <c r="I252" s="66">
        <f>ROUND(($F252*(Table!$P$10/Table!$P$9)/(Table!$P$12-Table!$P$14)),2)</f>
        <v>24115.72</v>
      </c>
      <c r="J252" s="66">
        <f>ROUND(($H252*(Table!$R$10/Table!$R$9)/(Table!$P$12-Table!$P$13)),2)</f>
        <v>39969.21</v>
      </c>
    </row>
    <row r="253" spans="1:11" x14ac:dyDescent="0.2">
      <c r="A253" s="66">
        <v>54767.6796875</v>
      </c>
      <c r="B253" s="30">
        <v>1</v>
      </c>
      <c r="C253" s="30">
        <f>1-Table!B253</f>
        <v>0</v>
      </c>
      <c r="D253" s="76">
        <f>(2*Table!$P$16*0.147)/Table!A253</f>
        <v>1.673525075157104E-3</v>
      </c>
      <c r="E253" s="107">
        <f>(Table!A253/Table!$P$16*(Table!K$138/Table!K$139)^0.5)*0.217</f>
        <v>97.194470659550902</v>
      </c>
      <c r="F253" s="66">
        <f>ROUND(Table!A253*Table!$P$9/Table!$P$16,2)</f>
        <v>12297.4</v>
      </c>
      <c r="G253" s="66">
        <f>ROUND(Table!A253*Table!$Q$9/Table!$P$16,2)</f>
        <v>4216.25</v>
      </c>
      <c r="H253" s="66">
        <f>ROUND(ABS(Table!A253*Table!$R$9/Table!$P$16),2)</f>
        <v>5324.93</v>
      </c>
      <c r="I253" s="66">
        <f>ROUND(($F253*(Table!$P$10/Table!$P$9)/(Table!$P$12-Table!$P$14)),2)</f>
        <v>26377.95</v>
      </c>
      <c r="J253" s="66">
        <f>ROUND(($H253*(Table!$R$10/Table!$R$9)/(Table!$P$12-Table!$P$13)),2)</f>
        <v>43718.64</v>
      </c>
    </row>
    <row r="254" spans="1:11" x14ac:dyDescent="0.2">
      <c r="A254" s="66">
        <v>59465.51171875</v>
      </c>
      <c r="B254" s="30">
        <v>1</v>
      </c>
      <c r="C254" s="30">
        <f>1-Table!B254</f>
        <v>0</v>
      </c>
      <c r="D254" s="76">
        <f>(2*Table!$P$16*0.147)/Table!A254</f>
        <v>1.5413150011841902E-3</v>
      </c>
      <c r="E254" s="107">
        <f>(Table!A254/Table!$P$16*(Table!K$138/Table!K$139)^0.5)*0.217</f>
        <v>105.5315647290855</v>
      </c>
      <c r="F254" s="66">
        <f>ROUND(Table!A254*Table!$P$9/Table!$P$16,2)</f>
        <v>13352.23</v>
      </c>
      <c r="G254" s="66">
        <f>ROUND(Table!A254*Table!$Q$9/Table!$P$16,2)</f>
        <v>4577.91</v>
      </c>
      <c r="H254" s="66">
        <f>ROUND(ABS(Table!A254*Table!$R$9/Table!$P$16),2)</f>
        <v>5781.69</v>
      </c>
      <c r="I254" s="66">
        <f>ROUND(($F254*(Table!$P$10/Table!$P$9)/(Table!$P$12-Table!$P$14)),2)</f>
        <v>28640.560000000001</v>
      </c>
      <c r="J254" s="66">
        <f>ROUND(($H254*(Table!$R$10/Table!$R$9)/(Table!$P$12-Table!$P$13)),2)</f>
        <v>47468.72</v>
      </c>
    </row>
    <row r="255" spans="1:11" x14ac:dyDescent="0.2">
      <c r="A255"/>
      <c r="B255"/>
      <c r="C255"/>
      <c r="D255"/>
      <c r="E255"/>
      <c r="F255"/>
      <c r="G255"/>
      <c r="H255"/>
      <c r="I255"/>
      <c r="J255"/>
      <c r="K255"/>
    </row>
    <row r="256" spans="1:11" x14ac:dyDescent="0.2">
      <c r="A256" s="66">
        <v>1.5249248743057251</v>
      </c>
      <c r="B256" s="30">
        <v>0</v>
      </c>
      <c r="C256" s="30">
        <f>1-Table!B256</f>
        <v>1</v>
      </c>
      <c r="D256" s="76">
        <f>(2*Table!$P$16*0.147)/Table!A256</f>
        <v>60.104656176542989</v>
      </c>
      <c r="E256" s="107">
        <f>(Table!A256/Table!$P$16*(Table!K$257/Table!K$258)^0.5)*0.217</f>
        <v>2.1223492401776672E-3</v>
      </c>
      <c r="F256" s="66">
        <f>ROUND(Table!A256*Table!$P$9/Table!$P$16,2)</f>
        <v>0.34</v>
      </c>
      <c r="G256" s="66">
        <f>ROUND(Table!A256*Table!$Q$9/Table!$P$16,2)</f>
        <v>0.12</v>
      </c>
      <c r="H256" s="66">
        <f>ROUND(ABS(Table!A256*Table!$R$9/Table!$P$16),2)</f>
        <v>0.15</v>
      </c>
      <c r="I256" s="66">
        <f>ROUND(($F256*(Table!$P$10/Table!$P$9)/(Table!$P$12-Table!$P$14)),2)</f>
        <v>0.73</v>
      </c>
      <c r="J256" s="66">
        <f>ROUND(($H256*(Table!$R$10/Table!$R$9)/(Table!$P$12-Table!$P$13)),2)</f>
        <v>1.23</v>
      </c>
      <c r="K256" s="62" t="str">
        <f>Summary!A19</f>
        <v>3</v>
      </c>
    </row>
    <row r="257" spans="1:11" x14ac:dyDescent="0.2">
      <c r="A257" s="66">
        <v>1.5977315902709961</v>
      </c>
      <c r="B257" s="30">
        <v>0</v>
      </c>
      <c r="C257" s="30">
        <f>1-Table!B257</f>
        <v>1</v>
      </c>
      <c r="D257" s="76">
        <f>(2*Table!$P$16*0.147)/Table!A257</f>
        <v>57.365758944315388</v>
      </c>
      <c r="E257" s="107">
        <f>(Table!A257/Table!$P$16*(Table!K$257/Table!K$258)^0.5)*0.217</f>
        <v>2.2236796603920237E-3</v>
      </c>
      <c r="F257" s="66">
        <f>ROUND(Table!A257*Table!$P$9/Table!$P$16,2)</f>
        <v>0.36</v>
      </c>
      <c r="G257" s="66">
        <f>ROUND(Table!A257*Table!$Q$9/Table!$P$16,2)</f>
        <v>0.12</v>
      </c>
      <c r="H257" s="66">
        <f>ROUND(ABS(Table!A257*Table!$R$9/Table!$P$16),2)</f>
        <v>0.16</v>
      </c>
      <c r="I257" s="66">
        <f>ROUND(($F257*(Table!$P$10/Table!$P$9)/(Table!$P$12-Table!$P$14)),2)</f>
        <v>0.77</v>
      </c>
      <c r="J257" s="66">
        <f>ROUND(($H257*(Table!$R$10/Table!$R$9)/(Table!$P$12-Table!$P$13)),2)</f>
        <v>1.31</v>
      </c>
      <c r="K257" s="62">
        <f>Summary!D19</f>
        <v>0.5428629023162721</v>
      </c>
    </row>
    <row r="258" spans="1:11" x14ac:dyDescent="0.2">
      <c r="A258" s="66">
        <v>1.8203334808349609</v>
      </c>
      <c r="B258" s="30">
        <v>0</v>
      </c>
      <c r="C258" s="30">
        <f>1-Table!B258</f>
        <v>1</v>
      </c>
      <c r="D258" s="76">
        <f>(2*Table!$P$16*0.147)/Table!A258</f>
        <v>50.350711136270903</v>
      </c>
      <c r="E258" s="107">
        <f>(Table!A258/Table!$P$16*(Table!K$257/Table!K$258)^0.5)*0.217</f>
        <v>2.5334909574997828E-3</v>
      </c>
      <c r="F258" s="66">
        <f>ROUND(Table!A258*Table!$P$9/Table!$P$16,2)</f>
        <v>0.41</v>
      </c>
      <c r="G258" s="66">
        <f>ROUND(Table!A258*Table!$Q$9/Table!$P$16,2)</f>
        <v>0.14000000000000001</v>
      </c>
      <c r="H258" s="66">
        <f>ROUND(ABS(Table!A258*Table!$R$9/Table!$P$16),2)</f>
        <v>0.18</v>
      </c>
      <c r="I258" s="66">
        <f>ROUND(($F258*(Table!$P$10/Table!$P$9)/(Table!$P$12-Table!$P$14)),2)</f>
        <v>0.88</v>
      </c>
      <c r="J258" s="66">
        <f>ROUND(($H258*(Table!$R$10/Table!$R$9)/(Table!$P$12-Table!$P$13)),2)</f>
        <v>1.48</v>
      </c>
      <c r="K258" s="62">
        <f>Summary!F19</f>
        <v>0.13578580087610634</v>
      </c>
    </row>
    <row r="259" spans="1:11" x14ac:dyDescent="0.2">
      <c r="A259" s="66">
        <v>2.0241596698760986</v>
      </c>
      <c r="B259" s="30">
        <v>0</v>
      </c>
      <c r="C259" s="30">
        <f>1-Table!B259</f>
        <v>1</v>
      </c>
      <c r="D259" s="76">
        <f>(2*Table!$P$16*0.147)/Table!A259</f>
        <v>45.280560930657195</v>
      </c>
      <c r="E259" s="107">
        <f>(Table!A259/Table!$P$16*(Table!K$257/Table!K$258)^0.5)*0.217</f>
        <v>2.8171707405033357E-3</v>
      </c>
      <c r="F259" s="66">
        <f>ROUND(Table!A259*Table!$P$9/Table!$P$16,2)</f>
        <v>0.45</v>
      </c>
      <c r="G259" s="66">
        <f>ROUND(Table!A259*Table!$Q$9/Table!$P$16,2)</f>
        <v>0.16</v>
      </c>
      <c r="H259" s="66">
        <f>ROUND(ABS(Table!A259*Table!$R$9/Table!$P$16),2)</f>
        <v>0.2</v>
      </c>
      <c r="I259" s="66">
        <f>ROUND(($F259*(Table!$P$10/Table!$P$9)/(Table!$P$12-Table!$P$14)),2)</f>
        <v>0.97</v>
      </c>
      <c r="J259" s="66">
        <f>ROUND(($H259*(Table!$R$10/Table!$R$9)/(Table!$P$12-Table!$P$13)),2)</f>
        <v>1.64</v>
      </c>
    </row>
    <row r="260" spans="1:11" x14ac:dyDescent="0.2">
      <c r="A260" s="66">
        <v>2.1758403778076172</v>
      </c>
      <c r="B260" s="30">
        <v>0</v>
      </c>
      <c r="C260" s="30">
        <f>1-Table!B260</f>
        <v>1</v>
      </c>
      <c r="D260" s="76">
        <f>(2*Table!$P$16*0.147)/Table!A260</f>
        <v>42.123993193634711</v>
      </c>
      <c r="E260" s="107">
        <f>(Table!A260/Table!$P$16*(Table!K$257/Table!K$258)^0.5)*0.217</f>
        <v>3.0282758517466905E-3</v>
      </c>
      <c r="F260" s="66">
        <f>ROUND(Table!A260*Table!$P$9/Table!$P$16,2)</f>
        <v>0.49</v>
      </c>
      <c r="G260" s="66">
        <f>ROUND(Table!A260*Table!$Q$9/Table!$P$16,2)</f>
        <v>0.17</v>
      </c>
      <c r="H260" s="66">
        <f>ROUND(ABS(Table!A260*Table!$R$9/Table!$P$16),2)</f>
        <v>0.21</v>
      </c>
      <c r="I260" s="66">
        <f>ROUND(($F260*(Table!$P$10/Table!$P$9)/(Table!$P$12-Table!$P$14)),2)</f>
        <v>1.05</v>
      </c>
      <c r="J260" s="66">
        <f>ROUND(($H260*(Table!$R$10/Table!$R$9)/(Table!$P$12-Table!$P$13)),2)</f>
        <v>1.72</v>
      </c>
    </row>
    <row r="261" spans="1:11" x14ac:dyDescent="0.2">
      <c r="A261" s="66">
        <v>2.3755669593811035</v>
      </c>
      <c r="B261" s="30">
        <v>0</v>
      </c>
      <c r="C261" s="30">
        <f>1-Table!B261</f>
        <v>1</v>
      </c>
      <c r="D261" s="76">
        <f>(2*Table!$P$16*0.147)/Table!A261</f>
        <v>38.582404466966551</v>
      </c>
      <c r="E261" s="107">
        <f>(Table!A261/Table!$P$16*(Table!K$257/Table!K$258)^0.5)*0.217</f>
        <v>3.3062499118385108E-3</v>
      </c>
      <c r="F261" s="66">
        <f>ROUND(Table!A261*Table!$P$9/Table!$P$16,2)</f>
        <v>0.53</v>
      </c>
      <c r="G261" s="66">
        <f>ROUND(Table!A261*Table!$Q$9/Table!$P$16,2)</f>
        <v>0.18</v>
      </c>
      <c r="H261" s="66">
        <f>ROUND(ABS(Table!A261*Table!$R$9/Table!$P$16),2)</f>
        <v>0.23</v>
      </c>
      <c r="I261" s="66">
        <f>ROUND(($F261*(Table!$P$10/Table!$P$9)/(Table!$P$12-Table!$P$14)),2)</f>
        <v>1.1399999999999999</v>
      </c>
      <c r="J261" s="66">
        <f>ROUND(($H261*(Table!$R$10/Table!$R$9)/(Table!$P$12-Table!$P$13)),2)</f>
        <v>1.89</v>
      </c>
    </row>
    <row r="262" spans="1:11" x14ac:dyDescent="0.2">
      <c r="A262" s="66">
        <v>2.5893959999084473</v>
      </c>
      <c r="B262" s="30">
        <v>0</v>
      </c>
      <c r="C262" s="30">
        <f>1-Table!B262</f>
        <v>1</v>
      </c>
      <c r="D262" s="76">
        <f>(2*Table!$P$16*0.147)/Table!A262</f>
        <v>35.396318395658398</v>
      </c>
      <c r="E262" s="107">
        <f>(Table!A262/Table!$P$16*(Table!K$257/Table!K$258)^0.5)*0.217</f>
        <v>3.6038513932870613E-3</v>
      </c>
      <c r="F262" s="66">
        <f>ROUND(Table!A262*Table!$P$9/Table!$P$16,2)</f>
        <v>0.57999999999999996</v>
      </c>
      <c r="G262" s="66">
        <f>ROUND(Table!A262*Table!$Q$9/Table!$P$16,2)</f>
        <v>0.2</v>
      </c>
      <c r="H262" s="66">
        <f>ROUND(ABS(Table!A262*Table!$R$9/Table!$P$16),2)</f>
        <v>0.25</v>
      </c>
      <c r="I262" s="66">
        <f>ROUND(($F262*(Table!$P$10/Table!$P$9)/(Table!$P$12-Table!$P$14)),2)</f>
        <v>1.24</v>
      </c>
      <c r="J262" s="66">
        <f>ROUND(($H262*(Table!$R$10/Table!$R$9)/(Table!$P$12-Table!$P$13)),2)</f>
        <v>2.0499999999999998</v>
      </c>
    </row>
    <row r="263" spans="1:11" x14ac:dyDescent="0.2">
      <c r="A263" s="66">
        <v>2.8291335105895996</v>
      </c>
      <c r="B263" s="30">
        <v>0</v>
      </c>
      <c r="C263" s="30">
        <f>1-Table!B263</f>
        <v>1</v>
      </c>
      <c r="D263" s="76">
        <f>(2*Table!$P$16*0.147)/Table!A263</f>
        <v>32.396875199467857</v>
      </c>
      <c r="E263" s="107">
        <f>(Table!A263/Table!$P$16*(Table!K$257/Table!K$258)^0.5)*0.217</f>
        <v>3.9375115835097963E-3</v>
      </c>
      <c r="F263" s="66">
        <f>ROUND(Table!A263*Table!$P$9/Table!$P$16,2)</f>
        <v>0.64</v>
      </c>
      <c r="G263" s="66">
        <f>ROUND(Table!A263*Table!$Q$9/Table!$P$16,2)</f>
        <v>0.22</v>
      </c>
      <c r="H263" s="66">
        <f>ROUND(ABS(Table!A263*Table!$R$9/Table!$P$16),2)</f>
        <v>0.28000000000000003</v>
      </c>
      <c r="I263" s="66">
        <f>ROUND(($F263*(Table!$P$10/Table!$P$9)/(Table!$P$12-Table!$P$14)),2)</f>
        <v>1.37</v>
      </c>
      <c r="J263" s="66">
        <f>ROUND(($H263*(Table!$R$10/Table!$R$9)/(Table!$P$12-Table!$P$13)),2)</f>
        <v>2.2999999999999998</v>
      </c>
    </row>
    <row r="264" spans="1:11" x14ac:dyDescent="0.2">
      <c r="A264" s="66">
        <v>3.0863349437713623</v>
      </c>
      <c r="B264" s="30">
        <v>0</v>
      </c>
      <c r="C264" s="30">
        <f>1-Table!B264</f>
        <v>1</v>
      </c>
      <c r="D264" s="76">
        <f>(2*Table!$P$16*0.147)/Table!A264</f>
        <v>29.697063648317201</v>
      </c>
      <c r="E264" s="107">
        <f>(Table!A264/Table!$P$16*(Table!K$257/Table!K$258)^0.5)*0.217</f>
        <v>4.2954775892347979E-3</v>
      </c>
      <c r="F264" s="66">
        <f>ROUND(Table!A264*Table!$P$9/Table!$P$16,2)</f>
        <v>0.69</v>
      </c>
      <c r="G264" s="66">
        <f>ROUND(Table!A264*Table!$Q$9/Table!$P$16,2)</f>
        <v>0.24</v>
      </c>
      <c r="H264" s="66">
        <f>ROUND(ABS(Table!A264*Table!$R$9/Table!$P$16),2)</f>
        <v>0.3</v>
      </c>
      <c r="I264" s="66">
        <f>ROUND(($F264*(Table!$P$10/Table!$P$9)/(Table!$P$12-Table!$P$14)),2)</f>
        <v>1.48</v>
      </c>
      <c r="J264" s="66">
        <f>ROUND(($H264*(Table!$R$10/Table!$R$9)/(Table!$P$12-Table!$P$13)),2)</f>
        <v>2.46</v>
      </c>
    </row>
    <row r="265" spans="1:11" x14ac:dyDescent="0.2">
      <c r="A265" s="66">
        <v>3.3701012134552002</v>
      </c>
      <c r="B265" s="30">
        <v>0</v>
      </c>
      <c r="C265" s="30">
        <f>1-Table!B265</f>
        <v>1</v>
      </c>
      <c r="D265" s="76">
        <f>(2*Table!$P$16*0.147)/Table!A265</f>
        <v>27.196537866361037</v>
      </c>
      <c r="E265" s="107">
        <f>(Table!A265/Table!$P$16*(Table!K$257/Table!K$258)^0.5)*0.217</f>
        <v>4.6904158166840293E-3</v>
      </c>
      <c r="F265" s="66">
        <f>ROUND(Table!A265*Table!$P$9/Table!$P$16,2)</f>
        <v>0.76</v>
      </c>
      <c r="G265" s="66">
        <f>ROUND(Table!A265*Table!$Q$9/Table!$P$16,2)</f>
        <v>0.26</v>
      </c>
      <c r="H265" s="66">
        <f>ROUND(ABS(Table!A265*Table!$R$9/Table!$P$16),2)</f>
        <v>0.33</v>
      </c>
      <c r="I265" s="66">
        <f>ROUND(($F265*(Table!$P$10/Table!$P$9)/(Table!$P$12-Table!$P$14)),2)</f>
        <v>1.63</v>
      </c>
      <c r="J265" s="66">
        <f>ROUND(($H265*(Table!$R$10/Table!$R$9)/(Table!$P$12-Table!$P$13)),2)</f>
        <v>2.71</v>
      </c>
    </row>
    <row r="266" spans="1:11" x14ac:dyDescent="0.2">
      <c r="A266" s="66">
        <v>3.6953539848327637</v>
      </c>
      <c r="B266" s="30">
        <v>0</v>
      </c>
      <c r="C266" s="30">
        <f>1-Table!B266</f>
        <v>1</v>
      </c>
      <c r="D266" s="76">
        <f>(2*Table!$P$16*0.147)/Table!A266</f>
        <v>24.802789026814047</v>
      </c>
      <c r="E266" s="107">
        <f>(Table!A266/Table!$P$16*(Table!K$257/Table!K$258)^0.5)*0.217</f>
        <v>5.1430938363229541E-3</v>
      </c>
      <c r="F266" s="66">
        <f>ROUND(Table!A266*Table!$P$9/Table!$P$16,2)</f>
        <v>0.83</v>
      </c>
      <c r="G266" s="66">
        <f>ROUND(Table!A266*Table!$Q$9/Table!$P$16,2)</f>
        <v>0.28000000000000003</v>
      </c>
      <c r="H266" s="66">
        <f>ROUND(ABS(Table!A266*Table!$R$9/Table!$P$16),2)</f>
        <v>0.36</v>
      </c>
      <c r="I266" s="66">
        <f>ROUND(($F266*(Table!$P$10/Table!$P$9)/(Table!$P$12-Table!$P$14)),2)</f>
        <v>1.78</v>
      </c>
      <c r="J266" s="66">
        <f>ROUND(($H266*(Table!$R$10/Table!$R$9)/(Table!$P$12-Table!$P$13)),2)</f>
        <v>2.96</v>
      </c>
    </row>
    <row r="267" spans="1:11" x14ac:dyDescent="0.2">
      <c r="A267" s="66">
        <v>4.0451216697692871</v>
      </c>
      <c r="B267" s="30">
        <v>0</v>
      </c>
      <c r="C267" s="30">
        <f>1-Table!B267</f>
        <v>1</v>
      </c>
      <c r="D267" s="76">
        <f>(2*Table!$P$16*0.147)/Table!A267</f>
        <v>22.658177614329009</v>
      </c>
      <c r="E267" s="107">
        <f>(Table!A267/Table!$P$16*(Table!K$257/Table!K$258)^0.5)*0.217</f>
        <v>5.6298910503179735E-3</v>
      </c>
      <c r="F267" s="66">
        <f>ROUND(Table!A267*Table!$P$9/Table!$P$16,2)</f>
        <v>0.91</v>
      </c>
      <c r="G267" s="66">
        <f>ROUND(Table!A267*Table!$Q$9/Table!$P$16,2)</f>
        <v>0.31</v>
      </c>
      <c r="H267" s="66">
        <f>ROUND(ABS(Table!A267*Table!$R$9/Table!$P$16),2)</f>
        <v>0.39</v>
      </c>
      <c r="I267" s="66">
        <f>ROUND(($F267*(Table!$P$10/Table!$P$9)/(Table!$P$12-Table!$P$14)),2)</f>
        <v>1.95</v>
      </c>
      <c r="J267" s="66">
        <f>ROUND(($H267*(Table!$R$10/Table!$R$9)/(Table!$P$12-Table!$P$13)),2)</f>
        <v>3.2</v>
      </c>
    </row>
    <row r="268" spans="1:11" x14ac:dyDescent="0.2">
      <c r="A268" s="66">
        <v>4.4270291328430176</v>
      </c>
      <c r="B268" s="30">
        <v>0</v>
      </c>
      <c r="C268" s="30">
        <f>1-Table!B268</f>
        <v>1</v>
      </c>
      <c r="D268" s="76">
        <f>(2*Table!$P$16*0.147)/Table!A268</f>
        <v>20.703519790560577</v>
      </c>
      <c r="E268" s="107">
        <f>(Table!A268/Table!$P$16*(Table!K$257/Table!K$258)^0.5)*0.217</f>
        <v>6.1614195391831968E-3</v>
      </c>
      <c r="F268" s="66">
        <f>ROUND(Table!A268*Table!$P$9/Table!$P$16,2)</f>
        <v>0.99</v>
      </c>
      <c r="G268" s="66">
        <f>ROUND(Table!A268*Table!$Q$9/Table!$P$16,2)</f>
        <v>0.34</v>
      </c>
      <c r="H268" s="66">
        <f>ROUND(ABS(Table!A268*Table!$R$9/Table!$P$16),2)</f>
        <v>0.43</v>
      </c>
      <c r="I268" s="66">
        <f>ROUND(($F268*(Table!$P$10/Table!$P$9)/(Table!$P$12-Table!$P$14)),2)</f>
        <v>2.12</v>
      </c>
      <c r="J268" s="66">
        <f>ROUND(($H268*(Table!$R$10/Table!$R$9)/(Table!$P$12-Table!$P$13)),2)</f>
        <v>3.53</v>
      </c>
    </row>
    <row r="269" spans="1:11" x14ac:dyDescent="0.2">
      <c r="A269" s="66">
        <v>4.8337798118591309</v>
      </c>
      <c r="B269" s="30">
        <v>0</v>
      </c>
      <c r="C269" s="30">
        <f>1-Table!B269</f>
        <v>1</v>
      </c>
      <c r="D269" s="76">
        <f>(2*Table!$P$16*0.147)/Table!A269</f>
        <v>18.961369535355804</v>
      </c>
      <c r="E269" s="107">
        <f>(Table!A269/Table!$P$16*(Table!K$257/Table!K$258)^0.5)*0.217</f>
        <v>6.7275241447918048E-3</v>
      </c>
      <c r="F269" s="66">
        <f>ROUND(Table!A269*Table!$P$9/Table!$P$16,2)</f>
        <v>1.0900000000000001</v>
      </c>
      <c r="G269" s="66">
        <f>ROUND(Table!A269*Table!$Q$9/Table!$P$16,2)</f>
        <v>0.37</v>
      </c>
      <c r="H269" s="66">
        <f>ROUND(ABS(Table!A269*Table!$R$9/Table!$P$16),2)</f>
        <v>0.47</v>
      </c>
      <c r="I269" s="66">
        <f>ROUND(($F269*(Table!$P$10/Table!$P$9)/(Table!$P$12-Table!$P$14)),2)</f>
        <v>2.34</v>
      </c>
      <c r="J269" s="66">
        <f>ROUND(($H269*(Table!$R$10/Table!$R$9)/(Table!$P$12-Table!$P$13)),2)</f>
        <v>3.86</v>
      </c>
    </row>
    <row r="270" spans="1:11" x14ac:dyDescent="0.2">
      <c r="A270" s="66">
        <v>5.2766876220703125</v>
      </c>
      <c r="B270" s="30">
        <v>0</v>
      </c>
      <c r="C270" s="30">
        <f>1-Table!B270</f>
        <v>1</v>
      </c>
      <c r="D270" s="76">
        <f>(2*Table!$P$16*0.147)/Table!A270</f>
        <v>17.369814518078805</v>
      </c>
      <c r="E270" s="107">
        <f>(Table!A270/Table!$P$16*(Table!K$257/Table!K$258)^0.5)*0.217</f>
        <v>7.3439512687171228E-3</v>
      </c>
      <c r="F270" s="66">
        <f>ROUND(Table!A270*Table!$P$9/Table!$P$16,2)</f>
        <v>1.18</v>
      </c>
      <c r="G270" s="66">
        <f>ROUND(Table!A270*Table!$Q$9/Table!$P$16,2)</f>
        <v>0.41</v>
      </c>
      <c r="H270" s="66">
        <f>ROUND(ABS(Table!A270*Table!$R$9/Table!$P$16),2)</f>
        <v>0.51</v>
      </c>
      <c r="I270" s="66">
        <f>ROUND(($F270*(Table!$P$10/Table!$P$9)/(Table!$P$12-Table!$P$14)),2)</f>
        <v>2.5299999999999998</v>
      </c>
      <c r="J270" s="66">
        <f>ROUND(($H270*(Table!$R$10/Table!$R$9)/(Table!$P$12-Table!$P$13)),2)</f>
        <v>4.1900000000000004</v>
      </c>
    </row>
    <row r="271" spans="1:11" x14ac:dyDescent="0.2">
      <c r="A271" s="66">
        <v>5.7668213844299316</v>
      </c>
      <c r="B271" s="30">
        <v>0</v>
      </c>
      <c r="C271" s="30">
        <f>1-Table!B271</f>
        <v>1</v>
      </c>
      <c r="D271" s="76">
        <f>(2*Table!$P$16*0.147)/Table!A271</f>
        <v>15.893519003842709</v>
      </c>
      <c r="E271" s="107">
        <f>(Table!A271/Table!$P$16*(Table!K$257/Table!K$258)^0.5)*0.217</f>
        <v>8.0261061969085622E-3</v>
      </c>
      <c r="F271" s="66">
        <f>ROUND(Table!A271*Table!$P$9/Table!$P$16,2)</f>
        <v>1.29</v>
      </c>
      <c r="G271" s="66">
        <f>ROUND(Table!A271*Table!$Q$9/Table!$P$16,2)</f>
        <v>0.44</v>
      </c>
      <c r="H271" s="66">
        <f>ROUND(ABS(Table!A271*Table!$R$9/Table!$P$16),2)</f>
        <v>0.56000000000000005</v>
      </c>
      <c r="I271" s="66">
        <f>ROUND(($F271*(Table!$P$10/Table!$P$9)/(Table!$P$12-Table!$P$14)),2)</f>
        <v>2.77</v>
      </c>
      <c r="J271" s="66">
        <f>ROUND(($H271*(Table!$R$10/Table!$R$9)/(Table!$P$12-Table!$P$13)),2)</f>
        <v>4.5999999999999996</v>
      </c>
    </row>
    <row r="272" spans="1:11" x14ac:dyDescent="0.2">
      <c r="A272" s="66">
        <v>6.3062310218811035</v>
      </c>
      <c r="B272" s="30">
        <v>0</v>
      </c>
      <c r="C272" s="30">
        <f>1-Table!B272</f>
        <v>1</v>
      </c>
      <c r="D272" s="76">
        <f>(2*Table!$P$16*0.147)/Table!A272</f>
        <v>14.534051313245987</v>
      </c>
      <c r="E272" s="107">
        <f>(Table!A272/Table!$P$16*(Table!K$257/Table!K$258)^0.5)*0.217</f>
        <v>8.7768419567342514E-3</v>
      </c>
      <c r="F272" s="66">
        <f>ROUND(Table!A272*Table!$P$9/Table!$P$16,2)</f>
        <v>1.42</v>
      </c>
      <c r="G272" s="66">
        <f>ROUND(Table!A272*Table!$Q$9/Table!$P$16,2)</f>
        <v>0.49</v>
      </c>
      <c r="H272" s="66">
        <f>ROUND(ABS(Table!A272*Table!$R$9/Table!$P$16),2)</f>
        <v>0.61</v>
      </c>
      <c r="I272" s="66">
        <f>ROUND(($F272*(Table!$P$10/Table!$P$9)/(Table!$P$12-Table!$P$14)),2)</f>
        <v>3.05</v>
      </c>
      <c r="J272" s="66">
        <f>ROUND(($H272*(Table!$R$10/Table!$R$9)/(Table!$P$12-Table!$P$13)),2)</f>
        <v>5.01</v>
      </c>
    </row>
    <row r="273" spans="1:10" x14ac:dyDescent="0.2">
      <c r="A273" s="66">
        <v>6.8991799354553223</v>
      </c>
      <c r="B273" s="30">
        <v>0</v>
      </c>
      <c r="C273" s="30">
        <f>1-Table!B273</f>
        <v>1</v>
      </c>
      <c r="D273" s="76">
        <f>(2*Table!$P$16*0.147)/Table!A273</f>
        <v>13.284924603021636</v>
      </c>
      <c r="E273" s="107">
        <f>(Table!A273/Table!$P$16*(Table!K$257/Table!K$258)^0.5)*0.217</f>
        <v>9.6020922345627698E-3</v>
      </c>
      <c r="F273" s="66">
        <f>ROUND(Table!A273*Table!$P$9/Table!$P$16,2)</f>
        <v>1.55</v>
      </c>
      <c r="G273" s="66">
        <f>ROUND(Table!A273*Table!$Q$9/Table!$P$16,2)</f>
        <v>0.53</v>
      </c>
      <c r="H273" s="66">
        <f>ROUND(ABS(Table!A273*Table!$R$9/Table!$P$16),2)</f>
        <v>0.67</v>
      </c>
      <c r="I273" s="66">
        <f>ROUND(($F273*(Table!$P$10/Table!$P$9)/(Table!$P$12-Table!$P$14)),2)</f>
        <v>3.32</v>
      </c>
      <c r="J273" s="66">
        <f>ROUND(($H273*(Table!$R$10/Table!$R$9)/(Table!$P$12-Table!$P$13)),2)</f>
        <v>5.5</v>
      </c>
    </row>
    <row r="274" spans="1:10" x14ac:dyDescent="0.2">
      <c r="A274" s="66">
        <v>7.5447664260864258</v>
      </c>
      <c r="B274" s="30">
        <v>0</v>
      </c>
      <c r="C274" s="30">
        <f>1-Table!B274</f>
        <v>1</v>
      </c>
      <c r="D274" s="76">
        <f>(2*Table!$P$16*0.147)/Table!A274</f>
        <v>12.148167363843282</v>
      </c>
      <c r="E274" s="107">
        <f>(Table!A274/Table!$P$16*(Table!K$257/Table!K$258)^0.5)*0.217</f>
        <v>1.0500602069995615E-2</v>
      </c>
      <c r="F274" s="66">
        <f>ROUND(Table!A274*Table!$P$9/Table!$P$16,2)</f>
        <v>1.69</v>
      </c>
      <c r="G274" s="66">
        <f>ROUND(Table!A274*Table!$Q$9/Table!$P$16,2)</f>
        <v>0.57999999999999996</v>
      </c>
      <c r="H274" s="66">
        <f>ROUND(ABS(Table!A274*Table!$R$9/Table!$P$16),2)</f>
        <v>0.73</v>
      </c>
      <c r="I274" s="66">
        <f>ROUND(($F274*(Table!$P$10/Table!$P$9)/(Table!$P$12-Table!$P$14)),2)</f>
        <v>3.63</v>
      </c>
      <c r="J274" s="66">
        <f>ROUND(($H274*(Table!$R$10/Table!$R$9)/(Table!$P$12-Table!$P$13)),2)</f>
        <v>5.99</v>
      </c>
    </row>
    <row r="275" spans="1:10" x14ac:dyDescent="0.2">
      <c r="A275" s="66">
        <v>8.2520084381103516</v>
      </c>
      <c r="B275" s="30">
        <v>0</v>
      </c>
      <c r="C275" s="30">
        <f>1-Table!B275</f>
        <v>1</v>
      </c>
      <c r="D275" s="76">
        <f>(2*Table!$P$16*0.147)/Table!A275</f>
        <v>11.107003337746461</v>
      </c>
      <c r="E275" s="107">
        <f>(Table!A275/Table!$P$16*(Table!K$257/Table!K$258)^0.5)*0.217</f>
        <v>1.1484922394315915E-2</v>
      </c>
      <c r="F275" s="66">
        <f>ROUND(Table!A275*Table!$P$9/Table!$P$16,2)</f>
        <v>1.85</v>
      </c>
      <c r="G275" s="66">
        <f>ROUND(Table!A275*Table!$Q$9/Table!$P$16,2)</f>
        <v>0.64</v>
      </c>
      <c r="H275" s="66">
        <f>ROUND(ABS(Table!A275*Table!$R$9/Table!$P$16),2)</f>
        <v>0.8</v>
      </c>
      <c r="I275" s="66">
        <f>ROUND(($F275*(Table!$P$10/Table!$P$9)/(Table!$P$12-Table!$P$14)),2)</f>
        <v>3.97</v>
      </c>
      <c r="J275" s="66">
        <f>ROUND(($H275*(Table!$R$10/Table!$R$9)/(Table!$P$12-Table!$P$13)),2)</f>
        <v>6.57</v>
      </c>
    </row>
    <row r="276" spans="1:10" x14ac:dyDescent="0.2">
      <c r="A276" s="66">
        <v>9.0297622680664062</v>
      </c>
      <c r="B276" s="30">
        <v>0</v>
      </c>
      <c r="C276" s="30">
        <f>1-Table!B276</f>
        <v>1</v>
      </c>
      <c r="D276" s="76">
        <f>(2*Table!$P$16*0.147)/Table!A276</f>
        <v>10.150332040228813</v>
      </c>
      <c r="E276" s="107">
        <f>(Table!A276/Table!$P$16*(Table!K$257/Table!K$258)^0.5)*0.217</f>
        <v>1.2567379161770786E-2</v>
      </c>
      <c r="F276" s="66">
        <f>ROUND(Table!A276*Table!$P$9/Table!$P$16,2)</f>
        <v>2.0299999999999998</v>
      </c>
      <c r="G276" s="66">
        <f>ROUND(Table!A276*Table!$Q$9/Table!$P$16,2)</f>
        <v>0.7</v>
      </c>
      <c r="H276" s="66">
        <f>ROUND(ABS(Table!A276*Table!$R$9/Table!$P$16),2)</f>
        <v>0.88</v>
      </c>
      <c r="I276" s="66">
        <f>ROUND(($F276*(Table!$P$10/Table!$P$9)/(Table!$P$12-Table!$P$14)),2)</f>
        <v>4.3499999999999996</v>
      </c>
      <c r="J276" s="66">
        <f>ROUND(($H276*(Table!$R$10/Table!$R$9)/(Table!$P$12-Table!$P$13)),2)</f>
        <v>7.22</v>
      </c>
    </row>
    <row r="277" spans="1:10" x14ac:dyDescent="0.2">
      <c r="A277" s="66">
        <v>9.8781089782714844</v>
      </c>
      <c r="B277" s="30">
        <v>0</v>
      </c>
      <c r="C277" s="30">
        <f>1-Table!B277</f>
        <v>1</v>
      </c>
      <c r="D277" s="76">
        <f>(2*Table!$P$16*0.147)/Table!A277</f>
        <v>9.2786064080497574</v>
      </c>
      <c r="E277" s="107">
        <f>(Table!A277/Table!$P$16*(Table!K$257/Table!K$258)^0.5)*0.217</f>
        <v>1.3748085192702774E-2</v>
      </c>
      <c r="F277" s="66">
        <f>ROUND(Table!A277*Table!$P$9/Table!$P$16,2)</f>
        <v>2.2200000000000002</v>
      </c>
      <c r="G277" s="66">
        <f>ROUND(Table!A277*Table!$Q$9/Table!$P$16,2)</f>
        <v>0.76</v>
      </c>
      <c r="H277" s="66">
        <f>ROUND(ABS(Table!A277*Table!$R$9/Table!$P$16),2)</f>
        <v>0.96</v>
      </c>
      <c r="I277" s="66">
        <f>ROUND(($F277*(Table!$P$10/Table!$P$9)/(Table!$P$12-Table!$P$14)),2)</f>
        <v>4.76</v>
      </c>
      <c r="J277" s="66">
        <f>ROUND(($H277*(Table!$R$10/Table!$R$9)/(Table!$P$12-Table!$P$13)),2)</f>
        <v>7.88</v>
      </c>
    </row>
    <row r="278" spans="1:10" x14ac:dyDescent="0.2">
      <c r="A278" s="66">
        <v>10.786225318908691</v>
      </c>
      <c r="B278" s="30">
        <v>0</v>
      </c>
      <c r="C278" s="30">
        <f>1-Table!B278</f>
        <v>1</v>
      </c>
      <c r="D278" s="76">
        <f>(2*Table!$P$16*0.147)/Table!A278</f>
        <v>8.4974198623988091</v>
      </c>
      <c r="E278" s="107">
        <f>(Table!A278/Table!$P$16*(Table!K$257/Table!K$258)^0.5)*0.217</f>
        <v>1.5011976980435455E-2</v>
      </c>
      <c r="F278" s="66">
        <f>ROUND(Table!A278*Table!$P$9/Table!$P$16,2)</f>
        <v>2.42</v>
      </c>
      <c r="G278" s="66">
        <f>ROUND(Table!A278*Table!$Q$9/Table!$P$16,2)</f>
        <v>0.83</v>
      </c>
      <c r="H278" s="66">
        <f>ROUND(ABS(Table!A278*Table!$R$9/Table!$P$16),2)</f>
        <v>1.05</v>
      </c>
      <c r="I278" s="66">
        <f>ROUND(($F278*(Table!$P$10/Table!$P$9)/(Table!$P$12-Table!$P$14)),2)</f>
        <v>5.19</v>
      </c>
      <c r="J278" s="66">
        <f>ROUND(($H278*(Table!$R$10/Table!$R$9)/(Table!$P$12-Table!$P$13)),2)</f>
        <v>8.6199999999999992</v>
      </c>
    </row>
    <row r="279" spans="1:10" x14ac:dyDescent="0.2">
      <c r="A279" s="66">
        <v>11.885378837585449</v>
      </c>
      <c r="B279" s="30">
        <v>0</v>
      </c>
      <c r="C279" s="30">
        <f>1-Table!B279</f>
        <v>1</v>
      </c>
      <c r="D279" s="76">
        <f>(2*Table!$P$16*0.147)/Table!A279</f>
        <v>7.7115829892910375</v>
      </c>
      <c r="E279" s="107">
        <f>(Table!A279/Table!$P$16*(Table!K$257/Table!K$258)^0.5)*0.217</f>
        <v>1.654174915118866E-2</v>
      </c>
      <c r="F279" s="66">
        <f>ROUND(Table!A279*Table!$P$9/Table!$P$16,2)</f>
        <v>2.67</v>
      </c>
      <c r="G279" s="66">
        <f>ROUND(Table!A279*Table!$Q$9/Table!$P$16,2)</f>
        <v>0.91</v>
      </c>
      <c r="H279" s="66">
        <f>ROUND(ABS(Table!A279*Table!$R$9/Table!$P$16),2)</f>
        <v>1.1599999999999999</v>
      </c>
      <c r="I279" s="66">
        <f>ROUND(($F279*(Table!$P$10/Table!$P$9)/(Table!$P$12-Table!$P$14)),2)</f>
        <v>5.73</v>
      </c>
      <c r="J279" s="66">
        <f>ROUND(($H279*(Table!$R$10/Table!$R$9)/(Table!$P$12-Table!$P$13)),2)</f>
        <v>9.52</v>
      </c>
    </row>
    <row r="280" spans="1:10" x14ac:dyDescent="0.2">
      <c r="A280" s="66">
        <v>12.882453918457031</v>
      </c>
      <c r="B280" s="30">
        <v>0</v>
      </c>
      <c r="C280" s="30">
        <f>1-Table!B280</f>
        <v>1</v>
      </c>
      <c r="D280" s="76">
        <f>(2*Table!$P$16*0.147)/Table!A280</f>
        <v>7.1147225400812015</v>
      </c>
      <c r="E280" s="107">
        <f>(Table!A280/Table!$P$16*(Table!K$257/Table!K$258)^0.5)*0.217</f>
        <v>1.7929451310123759E-2</v>
      </c>
      <c r="F280" s="66">
        <f>ROUND(Table!A280*Table!$P$9/Table!$P$16,2)</f>
        <v>2.89</v>
      </c>
      <c r="G280" s="66">
        <f>ROUND(Table!A280*Table!$Q$9/Table!$P$16,2)</f>
        <v>0.99</v>
      </c>
      <c r="H280" s="66">
        <f>ROUND(ABS(Table!A280*Table!$R$9/Table!$P$16),2)</f>
        <v>1.25</v>
      </c>
      <c r="I280" s="66">
        <f>ROUND(($F280*(Table!$P$10/Table!$P$9)/(Table!$P$12-Table!$P$14)),2)</f>
        <v>6.2</v>
      </c>
      <c r="J280" s="66">
        <f>ROUND(($H280*(Table!$R$10/Table!$R$9)/(Table!$P$12-Table!$P$13)),2)</f>
        <v>10.26</v>
      </c>
    </row>
    <row r="281" spans="1:10" x14ac:dyDescent="0.2">
      <c r="A281" s="66">
        <v>14.181661605834961</v>
      </c>
      <c r="B281" s="30">
        <v>0</v>
      </c>
      <c r="C281" s="30">
        <f>1-Table!B281</f>
        <v>1</v>
      </c>
      <c r="D281" s="76">
        <f>(2*Table!$P$16*0.147)/Table!A281</f>
        <v>6.4629299311085449</v>
      </c>
      <c r="E281" s="107">
        <f>(Table!A281/Table!$P$16*(Table!K$257/Table!K$258)^0.5)*0.217</f>
        <v>1.9737653467882463E-2</v>
      </c>
      <c r="F281" s="66">
        <f>ROUND(Table!A281*Table!$P$9/Table!$P$16,2)</f>
        <v>3.18</v>
      </c>
      <c r="G281" s="66">
        <f>ROUND(Table!A281*Table!$Q$9/Table!$P$16,2)</f>
        <v>1.0900000000000001</v>
      </c>
      <c r="H281" s="66">
        <f>ROUND(ABS(Table!A281*Table!$R$9/Table!$P$16),2)</f>
        <v>1.38</v>
      </c>
      <c r="I281" s="66">
        <f>ROUND(($F281*(Table!$P$10/Table!$P$9)/(Table!$P$12-Table!$P$14)),2)</f>
        <v>6.82</v>
      </c>
      <c r="J281" s="66">
        <f>ROUND(($H281*(Table!$R$10/Table!$R$9)/(Table!$P$12-Table!$P$13)),2)</f>
        <v>11.33</v>
      </c>
    </row>
    <row r="282" spans="1:10" x14ac:dyDescent="0.2">
      <c r="A282" s="66">
        <v>15.471358299255371</v>
      </c>
      <c r="B282" s="30">
        <v>0</v>
      </c>
      <c r="C282" s="30">
        <f>1-Table!B282</f>
        <v>1</v>
      </c>
      <c r="D282" s="76">
        <f>(2*Table!$P$16*0.147)/Table!A282</f>
        <v>5.9241783101626542</v>
      </c>
      <c r="E282" s="107">
        <f>(Table!A282/Table!$P$16*(Table!K$257/Table!K$258)^0.5)*0.217</f>
        <v>2.1532618481215762E-2</v>
      </c>
      <c r="F282" s="66">
        <f>ROUND(Table!A282*Table!$P$9/Table!$P$16,2)</f>
        <v>3.47</v>
      </c>
      <c r="G282" s="66">
        <f>ROUND(Table!A282*Table!$Q$9/Table!$P$16,2)</f>
        <v>1.19</v>
      </c>
      <c r="H282" s="66">
        <f>ROUND(ABS(Table!A282*Table!$R$9/Table!$P$16),2)</f>
        <v>1.5</v>
      </c>
      <c r="I282" s="66">
        <f>ROUND(($F282*(Table!$P$10/Table!$P$9)/(Table!$P$12-Table!$P$14)),2)</f>
        <v>7.44</v>
      </c>
      <c r="J282" s="66">
        <f>ROUND(($H282*(Table!$R$10/Table!$R$9)/(Table!$P$12-Table!$P$13)),2)</f>
        <v>12.32</v>
      </c>
    </row>
    <row r="283" spans="1:10" x14ac:dyDescent="0.2">
      <c r="A283" s="66">
        <v>16.87403678894043</v>
      </c>
      <c r="B283" s="30">
        <v>0</v>
      </c>
      <c r="C283" s="30">
        <f>1-Table!B283</f>
        <v>1</v>
      </c>
      <c r="D283" s="76">
        <f>(2*Table!$P$16*0.147)/Table!A283</f>
        <v>5.4317224983932801</v>
      </c>
      <c r="E283" s="107">
        <f>(Table!A283/Table!$P$16*(Table!K$257/Table!K$258)^0.5)*0.217</f>
        <v>2.3484828506087983E-2</v>
      </c>
      <c r="F283" s="66">
        <f>ROUND(Table!A283*Table!$P$9/Table!$P$16,2)</f>
        <v>3.79</v>
      </c>
      <c r="G283" s="66">
        <f>ROUND(Table!A283*Table!$Q$9/Table!$P$16,2)</f>
        <v>1.3</v>
      </c>
      <c r="H283" s="66">
        <f>ROUND(ABS(Table!A283*Table!$R$9/Table!$P$16),2)</f>
        <v>1.64</v>
      </c>
      <c r="I283" s="66">
        <f>ROUND(($F283*(Table!$P$10/Table!$P$9)/(Table!$P$12-Table!$P$14)),2)</f>
        <v>8.1300000000000008</v>
      </c>
      <c r="J283" s="66">
        <f>ROUND(($H283*(Table!$R$10/Table!$R$9)/(Table!$P$12-Table!$P$13)),2)</f>
        <v>13.46</v>
      </c>
    </row>
    <row r="284" spans="1:10" x14ac:dyDescent="0.2">
      <c r="A284" s="66">
        <v>18.469144821166992</v>
      </c>
      <c r="B284" s="30">
        <v>0</v>
      </c>
      <c r="C284" s="30">
        <f>1-Table!B284</f>
        <v>1</v>
      </c>
      <c r="D284" s="76">
        <f>(2*Table!$P$16*0.147)/Table!A284</f>
        <v>4.9626058029584676</v>
      </c>
      <c r="E284" s="107">
        <f>(Table!A284/Table!$P$16*(Table!K$257/Table!K$258)^0.5)*0.217</f>
        <v>2.5704856769276127E-2</v>
      </c>
      <c r="F284" s="66">
        <f>ROUND(Table!A284*Table!$P$9/Table!$P$16,2)</f>
        <v>4.1500000000000004</v>
      </c>
      <c r="G284" s="66">
        <f>ROUND(Table!A284*Table!$Q$9/Table!$P$16,2)</f>
        <v>1.42</v>
      </c>
      <c r="H284" s="66">
        <f>ROUND(ABS(Table!A284*Table!$R$9/Table!$P$16),2)</f>
        <v>1.8</v>
      </c>
      <c r="I284" s="66">
        <f>ROUND(($F284*(Table!$P$10/Table!$P$9)/(Table!$P$12-Table!$P$14)),2)</f>
        <v>8.9</v>
      </c>
      <c r="J284" s="66">
        <f>ROUND(($H284*(Table!$R$10/Table!$R$9)/(Table!$P$12-Table!$P$13)),2)</f>
        <v>14.78</v>
      </c>
    </row>
    <row r="285" spans="1:10" x14ac:dyDescent="0.2">
      <c r="A285" s="66">
        <v>20.256845474243164</v>
      </c>
      <c r="B285" s="30">
        <v>0</v>
      </c>
      <c r="C285" s="30">
        <f>1-Table!B285</f>
        <v>1</v>
      </c>
      <c r="D285" s="76">
        <f>(2*Table!$P$16*0.147)/Table!A285</f>
        <v>4.5246475015936829</v>
      </c>
      <c r="E285" s="107">
        <f>(Table!A285/Table!$P$16*(Table!K$257/Table!K$258)^0.5)*0.217</f>
        <v>2.8192930238763427E-2</v>
      </c>
      <c r="F285" s="66">
        <f>ROUND(Table!A285*Table!$P$9/Table!$P$16,2)</f>
        <v>4.55</v>
      </c>
      <c r="G285" s="66">
        <f>ROUND(Table!A285*Table!$Q$9/Table!$P$16,2)</f>
        <v>1.56</v>
      </c>
      <c r="H285" s="66">
        <f>ROUND(ABS(Table!A285*Table!$R$9/Table!$P$16),2)</f>
        <v>1.97</v>
      </c>
      <c r="I285" s="66">
        <f>ROUND(($F285*(Table!$P$10/Table!$P$9)/(Table!$P$12-Table!$P$14)),2)</f>
        <v>9.76</v>
      </c>
      <c r="J285" s="66">
        <f>ROUND(($H285*(Table!$R$10/Table!$R$9)/(Table!$P$12-Table!$P$13)),2)</f>
        <v>16.170000000000002</v>
      </c>
    </row>
    <row r="286" spans="1:10" x14ac:dyDescent="0.2">
      <c r="A286" s="66">
        <v>22.157611846923828</v>
      </c>
      <c r="B286" s="30">
        <v>0</v>
      </c>
      <c r="C286" s="30">
        <f>1-Table!B286</f>
        <v>1</v>
      </c>
      <c r="D286" s="76">
        <f>(2*Table!$P$16*0.147)/Table!A286</f>
        <v>4.1365055899707999</v>
      </c>
      <c r="E286" s="107">
        <f>(Table!A286/Table!$P$16*(Table!K$257/Table!K$258)^0.5)*0.217</f>
        <v>3.083836552202663E-2</v>
      </c>
      <c r="F286" s="66">
        <f>ROUND(Table!A286*Table!$P$9/Table!$P$16,2)</f>
        <v>4.9800000000000004</v>
      </c>
      <c r="G286" s="66">
        <f>ROUND(Table!A286*Table!$Q$9/Table!$P$16,2)</f>
        <v>1.71</v>
      </c>
      <c r="H286" s="66">
        <f>ROUND(ABS(Table!A286*Table!$R$9/Table!$P$16),2)</f>
        <v>2.15</v>
      </c>
      <c r="I286" s="66">
        <f>ROUND(($F286*(Table!$P$10/Table!$P$9)/(Table!$P$12-Table!$P$14)),2)</f>
        <v>10.68</v>
      </c>
      <c r="J286" s="66">
        <f>ROUND(($H286*(Table!$R$10/Table!$R$9)/(Table!$P$12-Table!$P$13)),2)</f>
        <v>17.649999999999999</v>
      </c>
    </row>
    <row r="287" spans="1:10" x14ac:dyDescent="0.2">
      <c r="A287" s="66">
        <v>24.253019332885742</v>
      </c>
      <c r="B287" s="30">
        <v>0</v>
      </c>
      <c r="C287" s="30">
        <f>1-Table!B287</f>
        <v>1</v>
      </c>
      <c r="D287" s="76">
        <f>(2*Table!$P$16*0.147)/Table!A287</f>
        <v>3.7791206120437324</v>
      </c>
      <c r="E287" s="107">
        <f>(Table!A287/Table!$P$16*(Table!K$257/Table!K$258)^0.5)*0.217</f>
        <v>3.3754697048009902E-2</v>
      </c>
      <c r="F287" s="66">
        <f>ROUND(Table!A287*Table!$P$9/Table!$P$16,2)</f>
        <v>5.45</v>
      </c>
      <c r="G287" s="66">
        <f>ROUND(Table!A287*Table!$Q$9/Table!$P$16,2)</f>
        <v>1.87</v>
      </c>
      <c r="H287" s="66">
        <f>ROUND(ABS(Table!A287*Table!$R$9/Table!$P$16),2)</f>
        <v>2.36</v>
      </c>
      <c r="I287" s="66">
        <f>ROUND(($F287*(Table!$P$10/Table!$P$9)/(Table!$P$12-Table!$P$14)),2)</f>
        <v>11.69</v>
      </c>
      <c r="J287" s="66">
        <f>ROUND(($H287*(Table!$R$10/Table!$R$9)/(Table!$P$12-Table!$P$13)),2)</f>
        <v>19.38</v>
      </c>
    </row>
    <row r="288" spans="1:10" x14ac:dyDescent="0.2">
      <c r="A288" s="66">
        <v>26.609401702880859</v>
      </c>
      <c r="B288" s="30">
        <v>0</v>
      </c>
      <c r="C288" s="30">
        <f>1-Table!B288</f>
        <v>1</v>
      </c>
      <c r="D288" s="76">
        <f>(2*Table!$P$16*0.147)/Table!A288</f>
        <v>3.444462460622729</v>
      </c>
      <c r="E288" s="107">
        <f>(Table!A288/Table!$P$16*(Table!K$257/Table!K$258)^0.5)*0.217</f>
        <v>3.7034246366663442E-2</v>
      </c>
      <c r="F288" s="66">
        <f>ROUND(Table!A288*Table!$P$9/Table!$P$16,2)</f>
        <v>5.97</v>
      </c>
      <c r="G288" s="66">
        <f>ROUND(Table!A288*Table!$Q$9/Table!$P$16,2)</f>
        <v>2.0499999999999998</v>
      </c>
      <c r="H288" s="66">
        <f>ROUND(ABS(Table!A288*Table!$R$9/Table!$P$16),2)</f>
        <v>2.59</v>
      </c>
      <c r="I288" s="66">
        <f>ROUND(($F288*(Table!$P$10/Table!$P$9)/(Table!$P$12-Table!$P$14)),2)</f>
        <v>12.81</v>
      </c>
      <c r="J288" s="66">
        <f>ROUND(($H288*(Table!$R$10/Table!$R$9)/(Table!$P$12-Table!$P$13)),2)</f>
        <v>21.26</v>
      </c>
    </row>
    <row r="289" spans="1:10" x14ac:dyDescent="0.2">
      <c r="A289" s="66">
        <v>28.998825073242188</v>
      </c>
      <c r="B289" s="30">
        <v>0</v>
      </c>
      <c r="C289" s="30">
        <f>1-Table!B289</f>
        <v>1</v>
      </c>
      <c r="D289" s="76">
        <f>(2*Table!$P$16*0.147)/Table!A289</f>
        <v>3.1606482343236615</v>
      </c>
      <c r="E289" s="107">
        <f>(Table!A289/Table!$P$16*(Table!K$257/Table!K$258)^0.5)*0.217</f>
        <v>4.0359781256936622E-2</v>
      </c>
      <c r="F289" s="66">
        <f>ROUND(Table!A289*Table!$P$9/Table!$P$16,2)</f>
        <v>6.51</v>
      </c>
      <c r="G289" s="66">
        <f>ROUND(Table!A289*Table!$Q$9/Table!$P$16,2)</f>
        <v>2.23</v>
      </c>
      <c r="H289" s="66">
        <f>ROUND(ABS(Table!A289*Table!$R$9/Table!$P$16),2)</f>
        <v>2.82</v>
      </c>
      <c r="I289" s="66">
        <f>ROUND(($F289*(Table!$P$10/Table!$P$9)/(Table!$P$12-Table!$P$14)),2)</f>
        <v>13.96</v>
      </c>
      <c r="J289" s="66">
        <f>ROUND(($H289*(Table!$R$10/Table!$R$9)/(Table!$P$12-Table!$P$13)),2)</f>
        <v>23.15</v>
      </c>
    </row>
    <row r="290" spans="1:10" x14ac:dyDescent="0.2">
      <c r="A290" s="66">
        <v>34.064426422119141</v>
      </c>
      <c r="B290" s="30">
        <v>0</v>
      </c>
      <c r="C290" s="30">
        <f>1-Table!B290</f>
        <v>1</v>
      </c>
      <c r="D290" s="76">
        <f>(2*Table!$P$16*0.147)/Table!A290</f>
        <v>2.6906393235404371</v>
      </c>
      <c r="E290" s="107">
        <f>(Table!A290/Table!$P$16*(Table!K$257/Table!K$258)^0.5)*0.217</f>
        <v>4.7409948353677518E-2</v>
      </c>
      <c r="F290" s="66">
        <f>ROUND(Table!A290*Table!$P$9/Table!$P$16,2)</f>
        <v>7.65</v>
      </c>
      <c r="G290" s="66">
        <f>ROUND(Table!A290*Table!$Q$9/Table!$P$16,2)</f>
        <v>2.62</v>
      </c>
      <c r="H290" s="66">
        <f>ROUND(ABS(Table!A290*Table!$R$9/Table!$P$16),2)</f>
        <v>3.31</v>
      </c>
      <c r="I290" s="66">
        <f>ROUND(($F290*(Table!$P$10/Table!$P$9)/(Table!$P$12-Table!$P$14)),2)</f>
        <v>16.41</v>
      </c>
      <c r="J290" s="66">
        <f>ROUND(($H290*(Table!$R$10/Table!$R$9)/(Table!$P$12-Table!$P$13)),2)</f>
        <v>27.18</v>
      </c>
    </row>
    <row r="291" spans="1:10" x14ac:dyDescent="0.2">
      <c r="A291" s="66">
        <v>35.882846832275391</v>
      </c>
      <c r="B291" s="30">
        <v>6.5479308538501837E-5</v>
      </c>
      <c r="C291" s="30">
        <f>1-Table!B291</f>
        <v>0.99993452069146149</v>
      </c>
      <c r="D291" s="76">
        <f>(2*Table!$P$16*0.147)/Table!A291</f>
        <v>2.5542868907146752</v>
      </c>
      <c r="E291" s="107">
        <f>(Table!A291/Table!$P$16*(Table!K$257/Table!K$258)^0.5)*0.217</f>
        <v>4.9940776751093333E-2</v>
      </c>
      <c r="F291" s="66">
        <f>ROUND(Table!A291*Table!$P$9/Table!$P$16,2)</f>
        <v>8.06</v>
      </c>
      <c r="G291" s="66">
        <f>ROUND(Table!A291*Table!$Q$9/Table!$P$16,2)</f>
        <v>2.76</v>
      </c>
      <c r="H291" s="66">
        <f>ROUND(ABS(Table!A291*Table!$R$9/Table!$P$16),2)</f>
        <v>3.49</v>
      </c>
      <c r="I291" s="66">
        <f>ROUND(($F291*(Table!$P$10/Table!$P$9)/(Table!$P$12-Table!$P$14)),2)</f>
        <v>17.29</v>
      </c>
      <c r="J291" s="66">
        <f>ROUND(($H291*(Table!$R$10/Table!$R$9)/(Table!$P$12-Table!$P$13)),2)</f>
        <v>28.65</v>
      </c>
    </row>
    <row r="292" spans="1:10" x14ac:dyDescent="0.2">
      <c r="A292" s="66">
        <v>41.156688690185547</v>
      </c>
      <c r="B292" s="30">
        <v>6.5479308538501837E-5</v>
      </c>
      <c r="C292" s="30">
        <f>1-Table!B292</f>
        <v>0.99993452069146149</v>
      </c>
      <c r="D292" s="76">
        <f>(2*Table!$P$16*0.147)/Table!A292</f>
        <v>2.226979093365697</v>
      </c>
      <c r="E292" s="107">
        <f>(Table!A292/Table!$P$16*(Table!K$257/Table!K$258)^0.5)*0.217</f>
        <v>5.7280767362138212E-2</v>
      </c>
      <c r="F292" s="66">
        <f>ROUND(Table!A292*Table!$P$9/Table!$P$16,2)</f>
        <v>9.24</v>
      </c>
      <c r="G292" s="66">
        <f>ROUND(Table!A292*Table!$Q$9/Table!$P$16,2)</f>
        <v>3.17</v>
      </c>
      <c r="H292" s="66">
        <f>ROUND(ABS(Table!A292*Table!$R$9/Table!$P$16),2)</f>
        <v>4</v>
      </c>
      <c r="I292" s="66">
        <f>ROUND(($F292*(Table!$P$10/Table!$P$9)/(Table!$P$12-Table!$P$14)),2)</f>
        <v>19.82</v>
      </c>
      <c r="J292" s="66">
        <f>ROUND(($H292*(Table!$R$10/Table!$R$9)/(Table!$P$12-Table!$P$13)),2)</f>
        <v>32.840000000000003</v>
      </c>
    </row>
    <row r="293" spans="1:10" x14ac:dyDescent="0.2">
      <c r="A293" s="66">
        <v>44.225372314453125</v>
      </c>
      <c r="B293" s="30">
        <v>6.5479308538501837E-5</v>
      </c>
      <c r="C293" s="30">
        <f>1-Table!B293</f>
        <v>0.99993452069146149</v>
      </c>
      <c r="D293" s="76">
        <f>(2*Table!$P$16*0.147)/Table!A293</f>
        <v>2.072454802946909</v>
      </c>
      <c r="E293" s="107">
        <f>(Table!A293/Table!$P$16*(Table!K$257/Table!K$258)^0.5)*0.217</f>
        <v>6.1551678321784743E-2</v>
      </c>
      <c r="F293" s="66">
        <f>ROUND(Table!A293*Table!$P$9/Table!$P$16,2)</f>
        <v>9.93</v>
      </c>
      <c r="G293" s="66">
        <f>ROUND(Table!A293*Table!$Q$9/Table!$P$16,2)</f>
        <v>3.4</v>
      </c>
      <c r="H293" s="66">
        <f>ROUND(ABS(Table!A293*Table!$R$9/Table!$P$16),2)</f>
        <v>4.3</v>
      </c>
      <c r="I293" s="66">
        <f>ROUND(($F293*(Table!$P$10/Table!$P$9)/(Table!$P$12-Table!$P$14)),2)</f>
        <v>21.3</v>
      </c>
      <c r="J293" s="66">
        <f>ROUND(($H293*(Table!$R$10/Table!$R$9)/(Table!$P$12-Table!$P$13)),2)</f>
        <v>35.299999999999997</v>
      </c>
    </row>
    <row r="294" spans="1:10" x14ac:dyDescent="0.2">
      <c r="A294" s="66">
        <v>48.782379150390625</v>
      </c>
      <c r="B294" s="30">
        <v>6.5479308538501837E-5</v>
      </c>
      <c r="C294" s="30">
        <f>1-Table!B294</f>
        <v>0.99993452069146149</v>
      </c>
      <c r="D294" s="76">
        <f>(2*Table!$P$16*0.147)/Table!A294</f>
        <v>1.8788563998209529</v>
      </c>
      <c r="E294" s="107">
        <f>(Table!A294/Table!$P$16*(Table!K$257/Table!K$258)^0.5)*0.217</f>
        <v>6.789399731644323E-2</v>
      </c>
      <c r="F294" s="66">
        <f>ROUND(Table!A294*Table!$P$9/Table!$P$16,2)</f>
        <v>10.95</v>
      </c>
      <c r="G294" s="66">
        <f>ROUND(Table!A294*Table!$Q$9/Table!$P$16,2)</f>
        <v>3.76</v>
      </c>
      <c r="H294" s="66">
        <f>ROUND(ABS(Table!A294*Table!$R$9/Table!$P$16),2)</f>
        <v>4.74</v>
      </c>
      <c r="I294" s="66">
        <f>ROUND(($F294*(Table!$P$10/Table!$P$9)/(Table!$P$12-Table!$P$14)),2)</f>
        <v>23.49</v>
      </c>
      <c r="J294" s="66">
        <f>ROUND(($H294*(Table!$R$10/Table!$R$9)/(Table!$P$12-Table!$P$13)),2)</f>
        <v>38.92</v>
      </c>
    </row>
    <row r="295" spans="1:10" x14ac:dyDescent="0.2">
      <c r="A295" s="66">
        <v>53.358821868896484</v>
      </c>
      <c r="B295" s="30">
        <v>1.9643792561550551E-4</v>
      </c>
      <c r="C295" s="30">
        <f>1-Table!B295</f>
        <v>0.99980356207438448</v>
      </c>
      <c r="D295" s="76">
        <f>(2*Table!$P$16*0.147)/Table!A295</f>
        <v>1.7177119369389697</v>
      </c>
      <c r="E295" s="107">
        <f>(Table!A295/Table!$P$16*(Table!K$257/Table!K$258)^0.5)*0.217</f>
        <v>7.4263366647348533E-2</v>
      </c>
      <c r="F295" s="66">
        <f>ROUND(Table!A295*Table!$P$9/Table!$P$16,2)</f>
        <v>11.98</v>
      </c>
      <c r="G295" s="66">
        <f>ROUND(Table!A295*Table!$Q$9/Table!$P$16,2)</f>
        <v>4.1100000000000003</v>
      </c>
      <c r="H295" s="66">
        <f>ROUND(ABS(Table!A295*Table!$R$9/Table!$P$16),2)</f>
        <v>5.19</v>
      </c>
      <c r="I295" s="66">
        <f>ROUND(($F295*(Table!$P$10/Table!$P$9)/(Table!$P$12-Table!$P$14)),2)</f>
        <v>25.7</v>
      </c>
      <c r="J295" s="66">
        <f>ROUND(($H295*(Table!$R$10/Table!$R$9)/(Table!$P$12-Table!$P$13)),2)</f>
        <v>42.61</v>
      </c>
    </row>
    <row r="296" spans="1:10" x14ac:dyDescent="0.2">
      <c r="A296" s="66">
        <v>57.482654571533203</v>
      </c>
      <c r="B296" s="30">
        <v>3.9287585123101102E-4</v>
      </c>
      <c r="C296" s="30">
        <f>1-Table!B296</f>
        <v>0.99960712414876896</v>
      </c>
      <c r="D296" s="76">
        <f>(2*Table!$P$16*0.147)/Table!A296</f>
        <v>1.5944824738590526</v>
      </c>
      <c r="E296" s="107">
        <f>(Table!A296/Table!$P$16*(Table!K$257/Table!K$258)^0.5)*0.217</f>
        <v>8.0002805586624551E-2</v>
      </c>
      <c r="F296" s="66">
        <f>ROUND(Table!A296*Table!$P$9/Table!$P$16,2)</f>
        <v>12.91</v>
      </c>
      <c r="G296" s="66">
        <f>ROUND(Table!A296*Table!$Q$9/Table!$P$16,2)</f>
        <v>4.43</v>
      </c>
      <c r="H296" s="66">
        <f>ROUND(ABS(Table!A296*Table!$R$9/Table!$P$16),2)</f>
        <v>5.59</v>
      </c>
      <c r="I296" s="66">
        <f>ROUND(($F296*(Table!$P$10/Table!$P$9)/(Table!$P$12-Table!$P$14)),2)</f>
        <v>27.69</v>
      </c>
      <c r="J296" s="66">
        <f>ROUND(($H296*(Table!$R$10/Table!$R$9)/(Table!$P$12-Table!$P$13)),2)</f>
        <v>45.89</v>
      </c>
    </row>
    <row r="297" spans="1:10" x14ac:dyDescent="0.2">
      <c r="A297" s="66">
        <v>64.227622985839844</v>
      </c>
      <c r="B297" s="30">
        <v>7.8575170246202204E-4</v>
      </c>
      <c r="C297" s="30">
        <f>1-Table!B297</f>
        <v>0.99921424829753802</v>
      </c>
      <c r="D297" s="76">
        <f>(2*Table!$P$16*0.147)/Table!A297</f>
        <v>1.4270353004564824</v>
      </c>
      <c r="E297" s="107">
        <f>(Table!A297/Table!$P$16*(Table!K$257/Table!K$258)^0.5)*0.217</f>
        <v>8.9390270392484927E-2</v>
      </c>
      <c r="F297" s="66">
        <f>ROUND(Table!A297*Table!$P$9/Table!$P$16,2)</f>
        <v>14.42</v>
      </c>
      <c r="G297" s="66">
        <f>ROUND(Table!A297*Table!$Q$9/Table!$P$16,2)</f>
        <v>4.9400000000000004</v>
      </c>
      <c r="H297" s="66">
        <f>ROUND(ABS(Table!A297*Table!$R$9/Table!$P$16),2)</f>
        <v>6.24</v>
      </c>
      <c r="I297" s="66">
        <f>ROUND(($F297*(Table!$P$10/Table!$P$9)/(Table!$P$12-Table!$P$14)),2)</f>
        <v>30.93</v>
      </c>
      <c r="J297" s="66">
        <f>ROUND(($H297*(Table!$R$10/Table!$R$9)/(Table!$P$12-Table!$P$13)),2)</f>
        <v>51.23</v>
      </c>
    </row>
    <row r="298" spans="1:10" x14ac:dyDescent="0.2">
      <c r="A298" s="66">
        <v>69.891815185546875</v>
      </c>
      <c r="B298" s="30">
        <v>1.0476689366160294E-3</v>
      </c>
      <c r="C298" s="30">
        <f>1-Table!B298</f>
        <v>0.99895233106338399</v>
      </c>
      <c r="D298" s="76">
        <f>(2*Table!$P$16*0.147)/Table!A298</f>
        <v>1.3113851031323229</v>
      </c>
      <c r="E298" s="107">
        <f>(Table!A298/Table!$P$16*(Table!K$257/Table!K$258)^0.5)*0.217</f>
        <v>9.7273540062895181E-2</v>
      </c>
      <c r="F298" s="66">
        <f>ROUND(Table!A298*Table!$P$9/Table!$P$16,2)</f>
        <v>15.69</v>
      </c>
      <c r="G298" s="66">
        <f>ROUND(Table!A298*Table!$Q$9/Table!$P$16,2)</f>
        <v>5.38</v>
      </c>
      <c r="H298" s="66">
        <f>ROUND(ABS(Table!A298*Table!$R$9/Table!$P$16),2)</f>
        <v>6.8</v>
      </c>
      <c r="I298" s="66">
        <f>ROUND(($F298*(Table!$P$10/Table!$P$9)/(Table!$P$12-Table!$P$14)),2)</f>
        <v>33.659999999999997</v>
      </c>
      <c r="J298" s="66">
        <f>ROUND(($H298*(Table!$R$10/Table!$R$9)/(Table!$P$12-Table!$P$13)),2)</f>
        <v>55.83</v>
      </c>
    </row>
    <row r="299" spans="1:10" x14ac:dyDescent="0.2">
      <c r="A299" s="66">
        <v>76.800933837890625</v>
      </c>
      <c r="B299" s="30">
        <v>1.4405447878470406E-3</v>
      </c>
      <c r="C299" s="30">
        <f>1-Table!B299</f>
        <v>0.99855945521215295</v>
      </c>
      <c r="D299" s="76">
        <f>(2*Table!$P$16*0.147)/Table!A299</f>
        <v>1.1934110782906202</v>
      </c>
      <c r="E299" s="107">
        <f>(Table!A299/Table!$P$16*(Table!K$257/Table!K$258)^0.5)*0.217</f>
        <v>0.10688946473510251</v>
      </c>
      <c r="F299" s="66">
        <f>ROUND(Table!A299*Table!$P$9/Table!$P$16,2)</f>
        <v>17.239999999999998</v>
      </c>
      <c r="G299" s="66">
        <f>ROUND(Table!A299*Table!$Q$9/Table!$P$16,2)</f>
        <v>5.91</v>
      </c>
      <c r="H299" s="66">
        <f>ROUND(ABS(Table!A299*Table!$R$9/Table!$P$16),2)</f>
        <v>7.47</v>
      </c>
      <c r="I299" s="66">
        <f>ROUND(($F299*(Table!$P$10/Table!$P$9)/(Table!$P$12-Table!$P$14)),2)</f>
        <v>36.979999999999997</v>
      </c>
      <c r="J299" s="66">
        <f>ROUND(($H299*(Table!$R$10/Table!$R$9)/(Table!$P$12-Table!$P$13)),2)</f>
        <v>61.33</v>
      </c>
    </row>
    <row r="300" spans="1:10" x14ac:dyDescent="0.2">
      <c r="A300" s="66">
        <v>84.051406860351563</v>
      </c>
      <c r="B300" s="30">
        <v>1.9643792561550551E-3</v>
      </c>
      <c r="C300" s="30">
        <f>1-Table!B300</f>
        <v>0.998035620743845</v>
      </c>
      <c r="D300" s="76">
        <f>(2*Table!$P$16*0.147)/Table!A300</f>
        <v>1.0904646178913497</v>
      </c>
      <c r="E300" s="107">
        <f>(Table!A300/Table!$P$16*(Table!K$257/Table!K$258)^0.5)*0.217</f>
        <v>0.11698047719704729</v>
      </c>
      <c r="F300" s="66">
        <f>ROUND(Table!A300*Table!$P$9/Table!$P$16,2)</f>
        <v>18.87</v>
      </c>
      <c r="G300" s="66">
        <f>ROUND(Table!A300*Table!$Q$9/Table!$P$16,2)</f>
        <v>6.47</v>
      </c>
      <c r="H300" s="66">
        <f>ROUND(ABS(Table!A300*Table!$R$9/Table!$P$16),2)</f>
        <v>8.17</v>
      </c>
      <c r="I300" s="66">
        <f>ROUND(($F300*(Table!$P$10/Table!$P$9)/(Table!$P$12-Table!$P$14)),2)</f>
        <v>40.479999999999997</v>
      </c>
      <c r="J300" s="66">
        <f>ROUND(($H300*(Table!$R$10/Table!$R$9)/(Table!$P$12-Table!$P$13)),2)</f>
        <v>67.08</v>
      </c>
    </row>
    <row r="301" spans="1:10" x14ac:dyDescent="0.2">
      <c r="A301" s="66">
        <v>92.58453369140625</v>
      </c>
      <c r="B301" s="30">
        <v>3.1430068098480882E-3</v>
      </c>
      <c r="C301" s="30">
        <f>1-Table!B301</f>
        <v>0.99685699319015186</v>
      </c>
      <c r="D301" s="76">
        <f>(2*Table!$P$16*0.147)/Table!A301</f>
        <v>0.98996108324852017</v>
      </c>
      <c r="E301" s="107">
        <f>(Table!A301/Table!$P$16*(Table!K$257/Table!K$258)^0.5)*0.217</f>
        <v>0.1288566525755058</v>
      </c>
      <c r="F301" s="66">
        <f>ROUND(Table!A301*Table!$P$9/Table!$P$16,2)</f>
        <v>20.79</v>
      </c>
      <c r="G301" s="66">
        <f>ROUND(Table!A301*Table!$Q$9/Table!$P$16,2)</f>
        <v>7.13</v>
      </c>
      <c r="H301" s="66">
        <f>ROUND(ABS(Table!A301*Table!$R$9/Table!$P$16),2)</f>
        <v>9</v>
      </c>
      <c r="I301" s="66">
        <f>ROUND(($F301*(Table!$P$10/Table!$P$9)/(Table!$P$12-Table!$P$14)),2)</f>
        <v>44.59</v>
      </c>
      <c r="J301" s="66">
        <f>ROUND(($H301*(Table!$R$10/Table!$R$9)/(Table!$P$12-Table!$P$13)),2)</f>
        <v>73.89</v>
      </c>
    </row>
    <row r="302" spans="1:10" x14ac:dyDescent="0.2">
      <c r="A302" s="66">
        <v>100.6488037109375</v>
      </c>
      <c r="B302" s="30">
        <v>4.7145102147721323E-3</v>
      </c>
      <c r="C302" s="30">
        <f>1-Table!B302</f>
        <v>0.99528548978522791</v>
      </c>
      <c r="D302" s="76">
        <f>(2*Table!$P$16*0.147)/Table!A302</f>
        <v>0.91064256986537317</v>
      </c>
      <c r="E302" s="107">
        <f>(Table!A302/Table!$P$16*(Table!K$257/Table!K$258)^0.5)*0.217</f>
        <v>0.14008028571109354</v>
      </c>
      <c r="F302" s="66">
        <f>ROUND(Table!A302*Table!$P$9/Table!$P$16,2)</f>
        <v>22.6</v>
      </c>
      <c r="G302" s="66">
        <f>ROUND(Table!A302*Table!$Q$9/Table!$P$16,2)</f>
        <v>7.75</v>
      </c>
      <c r="H302" s="66">
        <f>ROUND(ABS(Table!A302*Table!$R$9/Table!$P$16),2)</f>
        <v>9.7899999999999991</v>
      </c>
      <c r="I302" s="66">
        <f>ROUND(($F302*(Table!$P$10/Table!$P$9)/(Table!$P$12-Table!$P$14)),2)</f>
        <v>48.48</v>
      </c>
      <c r="J302" s="66">
        <f>ROUND(($H302*(Table!$R$10/Table!$R$9)/(Table!$P$12-Table!$P$13)),2)</f>
        <v>80.38</v>
      </c>
    </row>
    <row r="303" spans="1:10" x14ac:dyDescent="0.2">
      <c r="A303" s="66">
        <v>110.53601837158203</v>
      </c>
      <c r="B303" s="30">
        <v>7.7265584075432167E-3</v>
      </c>
      <c r="C303" s="30">
        <f>1-Table!B303</f>
        <v>0.99227344159245678</v>
      </c>
      <c r="D303" s="76">
        <f>(2*Table!$P$16*0.147)/Table!A303</f>
        <v>0.82918750481035475</v>
      </c>
      <c r="E303" s="107">
        <f>(Table!A303/Table!$P$16*(Table!K$257/Table!K$258)^0.5)*0.217</f>
        <v>0.15384104394650902</v>
      </c>
      <c r="F303" s="66">
        <f>ROUND(Table!A303*Table!$P$9/Table!$P$16,2)</f>
        <v>24.82</v>
      </c>
      <c r="G303" s="66">
        <f>ROUND(Table!A303*Table!$Q$9/Table!$P$16,2)</f>
        <v>8.51</v>
      </c>
      <c r="H303" s="66">
        <f>ROUND(ABS(Table!A303*Table!$R$9/Table!$P$16),2)</f>
        <v>10.75</v>
      </c>
      <c r="I303" s="66">
        <f>ROUND(($F303*(Table!$P$10/Table!$P$9)/(Table!$P$12-Table!$P$14)),2)</f>
        <v>53.24</v>
      </c>
      <c r="J303" s="66">
        <f>ROUND(($H303*(Table!$R$10/Table!$R$9)/(Table!$P$12-Table!$P$13)),2)</f>
        <v>88.26</v>
      </c>
    </row>
    <row r="304" spans="1:10" x14ac:dyDescent="0.2">
      <c r="A304" s="66">
        <v>120.62808990478516</v>
      </c>
      <c r="B304" s="30">
        <v>1.2637506547930855E-2</v>
      </c>
      <c r="C304" s="30">
        <f>1-Table!B304</f>
        <v>0.98736249345206917</v>
      </c>
      <c r="D304" s="76">
        <f>(2*Table!$P$16*0.147)/Table!A304</f>
        <v>0.75981544047948824</v>
      </c>
      <c r="E304" s="107">
        <f>(Table!A304/Table!$P$16*(Table!K$257/Table!K$258)^0.5)*0.217</f>
        <v>0.16788691644240097</v>
      </c>
      <c r="F304" s="66">
        <f>ROUND(Table!A304*Table!$P$9/Table!$P$16,2)</f>
        <v>27.09</v>
      </c>
      <c r="G304" s="66">
        <f>ROUND(Table!A304*Table!$Q$9/Table!$P$16,2)</f>
        <v>9.2899999999999991</v>
      </c>
      <c r="H304" s="66">
        <f>ROUND(ABS(Table!A304*Table!$R$9/Table!$P$16),2)</f>
        <v>11.73</v>
      </c>
      <c r="I304" s="66">
        <f>ROUND(($F304*(Table!$P$10/Table!$P$9)/(Table!$P$12-Table!$P$14)),2)</f>
        <v>58.11</v>
      </c>
      <c r="J304" s="66">
        <f>ROUND(($H304*(Table!$R$10/Table!$R$9)/(Table!$P$12-Table!$P$13)),2)</f>
        <v>96.31</v>
      </c>
    </row>
    <row r="305" spans="1:10" x14ac:dyDescent="0.2">
      <c r="A305" s="66">
        <v>132.17361450195312</v>
      </c>
      <c r="B305" s="30">
        <v>2.272132006286014E-2</v>
      </c>
      <c r="C305" s="30">
        <f>1-Table!B305</f>
        <v>0.9772786799371399</v>
      </c>
      <c r="D305" s="76">
        <f>(2*Table!$P$16*0.147)/Table!A305</f>
        <v>0.6934446455941421</v>
      </c>
      <c r="E305" s="107">
        <f>(Table!A305/Table!$P$16*(Table!K$257/Table!K$258)^0.5)*0.217</f>
        <v>0.18395566564383828</v>
      </c>
      <c r="F305" s="66">
        <f>ROUND(Table!A305*Table!$P$9/Table!$P$16,2)</f>
        <v>29.68</v>
      </c>
      <c r="G305" s="66">
        <f>ROUND(Table!A305*Table!$Q$9/Table!$P$16,2)</f>
        <v>10.18</v>
      </c>
      <c r="H305" s="66">
        <f>ROUND(ABS(Table!A305*Table!$R$9/Table!$P$16),2)</f>
        <v>12.85</v>
      </c>
      <c r="I305" s="66">
        <f>ROUND(($F305*(Table!$P$10/Table!$P$9)/(Table!$P$12-Table!$P$14)),2)</f>
        <v>63.66</v>
      </c>
      <c r="J305" s="66">
        <f>ROUND(($H305*(Table!$R$10/Table!$R$9)/(Table!$P$12-Table!$P$13)),2)</f>
        <v>105.5</v>
      </c>
    </row>
    <row r="306" spans="1:10" x14ac:dyDescent="0.2">
      <c r="A306" s="66">
        <v>144.21792602539062</v>
      </c>
      <c r="B306" s="30">
        <v>4.0990047145102154E-2</v>
      </c>
      <c r="C306" s="30">
        <f>1-Table!B306</f>
        <v>0.95900995285489787</v>
      </c>
      <c r="D306" s="76">
        <f>(2*Table!$P$16*0.147)/Table!A306</f>
        <v>0.63553184955015296</v>
      </c>
      <c r="E306" s="107">
        <f>(Table!A306/Table!$P$16*(Table!K$257/Table!K$258)^0.5)*0.217</f>
        <v>0.20071861301320873</v>
      </c>
      <c r="F306" s="66">
        <f>ROUND(Table!A306*Table!$P$9/Table!$P$16,2)</f>
        <v>32.380000000000003</v>
      </c>
      <c r="G306" s="66">
        <f>ROUND(Table!A306*Table!$Q$9/Table!$P$16,2)</f>
        <v>11.1</v>
      </c>
      <c r="H306" s="66">
        <f>ROUND(ABS(Table!A306*Table!$R$9/Table!$P$16),2)</f>
        <v>14.02</v>
      </c>
      <c r="I306" s="66">
        <f>ROUND(($F306*(Table!$P$10/Table!$P$9)/(Table!$P$12-Table!$P$14)),2)</f>
        <v>69.459999999999994</v>
      </c>
      <c r="J306" s="66">
        <f>ROUND(($H306*(Table!$R$10/Table!$R$9)/(Table!$P$12-Table!$P$13)),2)</f>
        <v>115.11</v>
      </c>
    </row>
    <row r="307" spans="1:10" x14ac:dyDescent="0.2">
      <c r="A307" s="66">
        <v>158.40046691894531</v>
      </c>
      <c r="B307" s="30">
        <v>7.5366684127815609E-2</v>
      </c>
      <c r="C307" s="30">
        <f>1-Table!B307</f>
        <v>0.92463331587218445</v>
      </c>
      <c r="D307" s="76">
        <f>(2*Table!$P$16*0.147)/Table!A307</f>
        <v>0.57862888315919059</v>
      </c>
      <c r="E307" s="107">
        <f>(Table!A307/Table!$P$16*(Table!K$257/Table!K$258)^0.5)*0.217</f>
        <v>0.22045749024998321</v>
      </c>
      <c r="F307" s="66">
        <f>ROUND(Table!A307*Table!$P$9/Table!$P$16,2)</f>
        <v>35.57</v>
      </c>
      <c r="G307" s="66">
        <f>ROUND(Table!A307*Table!$Q$9/Table!$P$16,2)</f>
        <v>12.19</v>
      </c>
      <c r="H307" s="66">
        <f>ROUND(ABS(Table!A307*Table!$R$9/Table!$P$16),2)</f>
        <v>15.4</v>
      </c>
      <c r="I307" s="66">
        <f>ROUND(($F307*(Table!$P$10/Table!$P$9)/(Table!$P$12-Table!$P$14)),2)</f>
        <v>76.3</v>
      </c>
      <c r="J307" s="66">
        <f>ROUND(($H307*(Table!$R$10/Table!$R$9)/(Table!$P$12-Table!$P$13)),2)</f>
        <v>126.44</v>
      </c>
    </row>
    <row r="308" spans="1:10" x14ac:dyDescent="0.2">
      <c r="A308" s="66">
        <v>173.71159362792969</v>
      </c>
      <c r="B308" s="30">
        <v>0.125</v>
      </c>
      <c r="C308" s="30">
        <f>1-Table!B308</f>
        <v>0.875</v>
      </c>
      <c r="D308" s="76">
        <f>(2*Table!$P$16*0.147)/Table!A308</f>
        <v>0.52762791101622342</v>
      </c>
      <c r="E308" s="107">
        <f>(Table!A308/Table!$P$16*(Table!K$257/Table!K$258)^0.5)*0.217</f>
        <v>0.2417671027329403</v>
      </c>
      <c r="F308" s="66">
        <f>ROUND(Table!A308*Table!$P$9/Table!$P$16,2)</f>
        <v>39</v>
      </c>
      <c r="G308" s="66">
        <f>ROUND(Table!A308*Table!$Q$9/Table!$P$16,2)</f>
        <v>13.37</v>
      </c>
      <c r="H308" s="66">
        <f>ROUND(ABS(Table!A308*Table!$R$9/Table!$P$16),2)</f>
        <v>16.89</v>
      </c>
      <c r="I308" s="66">
        <f>ROUND(($F308*(Table!$P$10/Table!$P$9)/(Table!$P$12-Table!$P$14)),2)</f>
        <v>83.66</v>
      </c>
      <c r="J308" s="66">
        <f>ROUND(($H308*(Table!$R$10/Table!$R$9)/(Table!$P$12-Table!$P$13)),2)</f>
        <v>138.66999999999999</v>
      </c>
    </row>
    <row r="309" spans="1:10" x14ac:dyDescent="0.2">
      <c r="A309" s="66">
        <v>189.41938781738281</v>
      </c>
      <c r="B309" s="30">
        <v>0.18360398114195914</v>
      </c>
      <c r="C309" s="30">
        <f>1-Table!B309</f>
        <v>0.81639601885804081</v>
      </c>
      <c r="D309" s="76">
        <f>(2*Table!$P$16*0.147)/Table!A309</f>
        <v>0.48387383319793703</v>
      </c>
      <c r="E309" s="107">
        <f>(Table!A309/Table!$P$16*(Table!K$257/Table!K$258)^0.5)*0.217</f>
        <v>0.26362878629819197</v>
      </c>
      <c r="F309" s="66">
        <f>ROUND(Table!A309*Table!$P$9/Table!$P$16,2)</f>
        <v>42.53</v>
      </c>
      <c r="G309" s="66">
        <f>ROUND(Table!A309*Table!$Q$9/Table!$P$16,2)</f>
        <v>14.58</v>
      </c>
      <c r="H309" s="66">
        <f>ROUND(ABS(Table!A309*Table!$R$9/Table!$P$16),2)</f>
        <v>18.420000000000002</v>
      </c>
      <c r="I309" s="66">
        <f>ROUND(($F309*(Table!$P$10/Table!$P$9)/(Table!$P$12-Table!$P$14)),2)</f>
        <v>91.23</v>
      </c>
      <c r="J309" s="66">
        <f>ROUND(($H309*(Table!$R$10/Table!$R$9)/(Table!$P$12-Table!$P$13)),2)</f>
        <v>151.22999999999999</v>
      </c>
    </row>
    <row r="310" spans="1:10" x14ac:dyDescent="0.2">
      <c r="A310" s="66">
        <v>208.12466430664062</v>
      </c>
      <c r="B310" s="30">
        <v>0.24705343111576744</v>
      </c>
      <c r="C310" s="30">
        <f>1-Table!B310</f>
        <v>0.7529465688842325</v>
      </c>
      <c r="D310" s="76">
        <f>(2*Table!$P$16*0.147)/Table!A310</f>
        <v>0.44038550438290941</v>
      </c>
      <c r="E310" s="107">
        <f>(Table!A310/Table!$P$16*(Table!K$257/Table!K$258)^0.5)*0.217</f>
        <v>0.289662284743395</v>
      </c>
      <c r="F310" s="66">
        <f>ROUND(Table!A310*Table!$P$9/Table!$P$16,2)</f>
        <v>46.73</v>
      </c>
      <c r="G310" s="66">
        <f>ROUND(Table!A310*Table!$Q$9/Table!$P$16,2)</f>
        <v>16.02</v>
      </c>
      <c r="H310" s="66">
        <f>ROUND(ABS(Table!A310*Table!$R$9/Table!$P$16),2)</f>
        <v>20.239999999999998</v>
      </c>
      <c r="I310" s="66">
        <f>ROUND(($F310*(Table!$P$10/Table!$P$9)/(Table!$P$12-Table!$P$14)),2)</f>
        <v>100.24</v>
      </c>
      <c r="J310" s="66">
        <f>ROUND(($H310*(Table!$R$10/Table!$R$9)/(Table!$P$12-Table!$P$13)),2)</f>
        <v>166.17</v>
      </c>
    </row>
    <row r="311" spans="1:10" x14ac:dyDescent="0.2">
      <c r="A311" s="66">
        <v>227.58477783203125</v>
      </c>
      <c r="B311" s="30">
        <v>0.30853850183342069</v>
      </c>
      <c r="C311" s="30">
        <f>1-Table!B311</f>
        <v>0.69146149816657931</v>
      </c>
      <c r="D311" s="76">
        <f>(2*Table!$P$16*0.147)/Table!A311</f>
        <v>0.40272941862943751</v>
      </c>
      <c r="E311" s="107">
        <f>(Table!A311/Table!$P$16*(Table!K$257/Table!K$258)^0.5)*0.217</f>
        <v>0.31674634498156751</v>
      </c>
      <c r="F311" s="66">
        <f>ROUND(Table!A311*Table!$P$9/Table!$P$16,2)</f>
        <v>51.1</v>
      </c>
      <c r="G311" s="66">
        <f>ROUND(Table!A311*Table!$Q$9/Table!$P$16,2)</f>
        <v>17.52</v>
      </c>
      <c r="H311" s="66">
        <f>ROUND(ABS(Table!A311*Table!$R$9/Table!$P$16),2)</f>
        <v>22.13</v>
      </c>
      <c r="I311" s="66">
        <f>ROUND(($F311*(Table!$P$10/Table!$P$9)/(Table!$P$12-Table!$P$14)),2)</f>
        <v>109.61</v>
      </c>
      <c r="J311" s="66">
        <f>ROUND(($H311*(Table!$R$10/Table!$R$9)/(Table!$P$12-Table!$P$13)),2)</f>
        <v>181.69</v>
      </c>
    </row>
    <row r="312" spans="1:10" x14ac:dyDescent="0.2">
      <c r="A312" s="66">
        <v>249.56936645507812</v>
      </c>
      <c r="B312" s="30">
        <v>0.36805919329491887</v>
      </c>
      <c r="C312" s="30">
        <f>1-Table!B312</f>
        <v>0.63194080670508113</v>
      </c>
      <c r="D312" s="76">
        <f>(2*Table!$P$16*0.147)/Table!A312</f>
        <v>0.3672529468142931</v>
      </c>
      <c r="E312" s="107">
        <f>(Table!A312/Table!$P$16*(Table!K$257/Table!K$258)^0.5)*0.217</f>
        <v>0.34734390145528249</v>
      </c>
      <c r="F312" s="66">
        <f>ROUND(Table!A312*Table!$P$9/Table!$P$16,2)</f>
        <v>56.04</v>
      </c>
      <c r="G312" s="66">
        <f>ROUND(Table!A312*Table!$Q$9/Table!$P$16,2)</f>
        <v>19.21</v>
      </c>
      <c r="H312" s="66">
        <f>ROUND(ABS(Table!A312*Table!$R$9/Table!$P$16),2)</f>
        <v>24.27</v>
      </c>
      <c r="I312" s="66">
        <f>ROUND(($F312*(Table!$P$10/Table!$P$9)/(Table!$P$12-Table!$P$14)),2)</f>
        <v>120.21</v>
      </c>
      <c r="J312" s="66">
        <f>ROUND(($H312*(Table!$R$10/Table!$R$9)/(Table!$P$12-Table!$P$13)),2)</f>
        <v>199.26</v>
      </c>
    </row>
    <row r="313" spans="1:10" x14ac:dyDescent="0.2">
      <c r="A313" s="66">
        <v>272.42660522460937</v>
      </c>
      <c r="B313" s="30">
        <v>0.40498952331063393</v>
      </c>
      <c r="C313" s="30">
        <f>1-Table!B313</f>
        <v>0.59501047668936602</v>
      </c>
      <c r="D313" s="76">
        <f>(2*Table!$P$16*0.147)/Table!A313</f>
        <v>0.33643955291971633</v>
      </c>
      <c r="E313" s="107">
        <f>(Table!A313/Table!$P$16*(Table!K$257/Table!K$258)^0.5)*0.217</f>
        <v>0.37915598882592128</v>
      </c>
      <c r="F313" s="66">
        <f>ROUND(Table!A313*Table!$P$9/Table!$P$16,2)</f>
        <v>61.17</v>
      </c>
      <c r="G313" s="66">
        <f>ROUND(Table!A313*Table!$Q$9/Table!$P$16,2)</f>
        <v>20.97</v>
      </c>
      <c r="H313" s="66">
        <f>ROUND(ABS(Table!A313*Table!$R$9/Table!$P$16),2)</f>
        <v>26.49</v>
      </c>
      <c r="I313" s="66">
        <f>ROUND(($F313*(Table!$P$10/Table!$P$9)/(Table!$P$12-Table!$P$14)),2)</f>
        <v>131.21</v>
      </c>
      <c r="J313" s="66">
        <f>ROUND(($H313*(Table!$R$10/Table!$R$9)/(Table!$P$12-Table!$P$13)),2)</f>
        <v>217.49</v>
      </c>
    </row>
    <row r="314" spans="1:10" x14ac:dyDescent="0.2">
      <c r="A314" s="66">
        <v>298.17776489257812</v>
      </c>
      <c r="B314" s="30">
        <v>0.43170508119434264</v>
      </c>
      <c r="C314" s="30">
        <f>1-Table!B314</f>
        <v>0.56829491880565741</v>
      </c>
      <c r="D314" s="76">
        <f>(2*Table!$P$16*0.147)/Table!A314</f>
        <v>0.30738403749931992</v>
      </c>
      <c r="E314" s="107">
        <f>(Table!A314/Table!$P$16*(Table!K$257/Table!K$258)^0.5)*0.217</f>
        <v>0.41499575711607389</v>
      </c>
      <c r="F314" s="66">
        <f>ROUND(Table!A314*Table!$P$9/Table!$P$16,2)</f>
        <v>66.95</v>
      </c>
      <c r="G314" s="66">
        <f>ROUND(Table!A314*Table!$Q$9/Table!$P$16,2)</f>
        <v>22.95</v>
      </c>
      <c r="H314" s="66">
        <f>ROUND(ABS(Table!A314*Table!$R$9/Table!$P$16),2)</f>
        <v>28.99</v>
      </c>
      <c r="I314" s="66">
        <f>ROUND(($F314*(Table!$P$10/Table!$P$9)/(Table!$P$12-Table!$P$14)),2)</f>
        <v>143.61000000000001</v>
      </c>
      <c r="J314" s="66">
        <f>ROUND(($H314*(Table!$R$10/Table!$R$9)/(Table!$P$12-Table!$P$13)),2)</f>
        <v>238.01</v>
      </c>
    </row>
    <row r="315" spans="1:10" x14ac:dyDescent="0.2">
      <c r="A315" s="66">
        <v>327.206787109375</v>
      </c>
      <c r="B315" s="30">
        <v>0.45501571503404925</v>
      </c>
      <c r="C315" s="30">
        <f>1-Table!B315</f>
        <v>0.54498428496595075</v>
      </c>
      <c r="D315" s="76">
        <f>(2*Table!$P$16*0.147)/Table!A315</f>
        <v>0.28011364334739858</v>
      </c>
      <c r="E315" s="107">
        <f>(Table!A315/Table!$P$16*(Table!K$257/Table!K$258)^0.5)*0.217</f>
        <v>0.45539756594155423</v>
      </c>
      <c r="F315" s="66">
        <f>ROUND(Table!A315*Table!$P$9/Table!$P$16,2)</f>
        <v>73.47</v>
      </c>
      <c r="G315" s="66">
        <f>ROUND(Table!A315*Table!$Q$9/Table!$P$16,2)</f>
        <v>25.19</v>
      </c>
      <c r="H315" s="66">
        <f>ROUND(ABS(Table!A315*Table!$R$9/Table!$P$16),2)</f>
        <v>31.81</v>
      </c>
      <c r="I315" s="66">
        <f>ROUND(($F315*(Table!$P$10/Table!$P$9)/(Table!$P$12-Table!$P$14)),2)</f>
        <v>157.59</v>
      </c>
      <c r="J315" s="66">
        <f>ROUND(($H315*(Table!$R$10/Table!$R$9)/(Table!$P$12-Table!$P$13)),2)</f>
        <v>261.17</v>
      </c>
    </row>
    <row r="316" spans="1:10" x14ac:dyDescent="0.2">
      <c r="A316" s="66">
        <v>357.60684204101562</v>
      </c>
      <c r="B316" s="30">
        <v>0.47767155578837095</v>
      </c>
      <c r="C316" s="30">
        <f>1-Table!B316</f>
        <v>0.52232844421162905</v>
      </c>
      <c r="D316" s="76">
        <f>(2*Table!$P$16*0.147)/Table!A316</f>
        <v>0.25630126297944622</v>
      </c>
      <c r="E316" s="107">
        <f>(Table!A316/Table!$P$16*(Table!K$257/Table!K$258)^0.5)*0.217</f>
        <v>0.49770754105747694</v>
      </c>
      <c r="F316" s="66">
        <f>ROUND(Table!A316*Table!$P$9/Table!$P$16,2)</f>
        <v>80.3</v>
      </c>
      <c r="G316" s="66">
        <f>ROUND(Table!A316*Table!$Q$9/Table!$P$16,2)</f>
        <v>27.53</v>
      </c>
      <c r="H316" s="66">
        <f>ROUND(ABS(Table!A316*Table!$R$9/Table!$P$16),2)</f>
        <v>34.770000000000003</v>
      </c>
      <c r="I316" s="66">
        <f>ROUND(($F316*(Table!$P$10/Table!$P$9)/(Table!$P$12-Table!$P$14)),2)</f>
        <v>172.24</v>
      </c>
      <c r="J316" s="66">
        <f>ROUND(($H316*(Table!$R$10/Table!$R$9)/(Table!$P$12-Table!$P$13)),2)</f>
        <v>285.47000000000003</v>
      </c>
    </row>
    <row r="317" spans="1:10" x14ac:dyDescent="0.2">
      <c r="A317" s="66">
        <v>391.37640380859375</v>
      </c>
      <c r="B317" s="30">
        <v>0.49875589313776852</v>
      </c>
      <c r="C317" s="30">
        <f>1-Table!B317</f>
        <v>0.50124410686223153</v>
      </c>
      <c r="D317" s="76">
        <f>(2*Table!$P$16*0.147)/Table!A317</f>
        <v>0.2341865385170957</v>
      </c>
      <c r="E317" s="107">
        <f>(Table!A317/Table!$P$16*(Table!K$257/Table!K$258)^0.5)*0.217</f>
        <v>0.54470710475151329</v>
      </c>
      <c r="F317" s="66">
        <f>ROUND(Table!A317*Table!$P$9/Table!$P$16,2)</f>
        <v>87.88</v>
      </c>
      <c r="G317" s="66">
        <f>ROUND(Table!A317*Table!$Q$9/Table!$P$16,2)</f>
        <v>30.13</v>
      </c>
      <c r="H317" s="66">
        <f>ROUND(ABS(Table!A317*Table!$R$9/Table!$P$16),2)</f>
        <v>38.049999999999997</v>
      </c>
      <c r="I317" s="66">
        <f>ROUND(($F317*(Table!$P$10/Table!$P$9)/(Table!$P$12-Table!$P$14)),2)</f>
        <v>188.5</v>
      </c>
      <c r="J317" s="66">
        <f>ROUND(($H317*(Table!$R$10/Table!$R$9)/(Table!$P$12-Table!$P$13)),2)</f>
        <v>312.39999999999998</v>
      </c>
    </row>
    <row r="318" spans="1:10" x14ac:dyDescent="0.2">
      <c r="A318" s="66">
        <v>427.36203002929687</v>
      </c>
      <c r="B318" s="30">
        <v>0.51905447878470401</v>
      </c>
      <c r="C318" s="30">
        <f>1-Table!B318</f>
        <v>0.48094552121529599</v>
      </c>
      <c r="D318" s="76">
        <f>(2*Table!$P$16*0.147)/Table!A318</f>
        <v>0.21446707668184847</v>
      </c>
      <c r="E318" s="107">
        <f>(Table!A318/Table!$P$16*(Table!K$257/Table!K$258)^0.5)*0.217</f>
        <v>0.59479092707856318</v>
      </c>
      <c r="F318" s="66">
        <f>ROUND(Table!A318*Table!$P$9/Table!$P$16,2)</f>
        <v>95.96</v>
      </c>
      <c r="G318" s="66">
        <f>ROUND(Table!A318*Table!$Q$9/Table!$P$16,2)</f>
        <v>32.9</v>
      </c>
      <c r="H318" s="66">
        <f>ROUND(ABS(Table!A318*Table!$R$9/Table!$P$16),2)</f>
        <v>41.55</v>
      </c>
      <c r="I318" s="66">
        <f>ROUND(($F318*(Table!$P$10/Table!$P$9)/(Table!$P$12-Table!$P$14)),2)</f>
        <v>205.83</v>
      </c>
      <c r="J318" s="66">
        <f>ROUND(($H318*(Table!$R$10/Table!$R$9)/(Table!$P$12-Table!$P$13)),2)</f>
        <v>341.13</v>
      </c>
    </row>
    <row r="319" spans="1:10" x14ac:dyDescent="0.2">
      <c r="A319" s="66">
        <v>468.94607543945312</v>
      </c>
      <c r="B319" s="30">
        <v>0.53856731272917757</v>
      </c>
      <c r="C319" s="30">
        <f>1-Table!B319</f>
        <v>0.46143268727082243</v>
      </c>
      <c r="D319" s="76">
        <f>(2*Table!$P$16*0.147)/Table!A319</f>
        <v>0.19544909332978835</v>
      </c>
      <c r="E319" s="107">
        <f>(Table!A319/Table!$P$16*(Table!K$257/Table!K$258)^0.5)*0.217</f>
        <v>0.65266647797738386</v>
      </c>
      <c r="F319" s="66">
        <f>ROUND(Table!A319*Table!$P$9/Table!$P$16,2)</f>
        <v>105.3</v>
      </c>
      <c r="G319" s="66">
        <f>ROUND(Table!A319*Table!$Q$9/Table!$P$16,2)</f>
        <v>36.1</v>
      </c>
      <c r="H319" s="66">
        <f>ROUND(ABS(Table!A319*Table!$R$9/Table!$P$16),2)</f>
        <v>45.59</v>
      </c>
      <c r="I319" s="66">
        <f>ROUND(($F319*(Table!$P$10/Table!$P$9)/(Table!$P$12-Table!$P$14)),2)</f>
        <v>225.87</v>
      </c>
      <c r="J319" s="66">
        <f>ROUND(($H319*(Table!$R$10/Table!$R$9)/(Table!$P$12-Table!$P$13)),2)</f>
        <v>374.3</v>
      </c>
    </row>
    <row r="320" spans="1:10" x14ac:dyDescent="0.2">
      <c r="A320" s="66">
        <v>512.52423095703125</v>
      </c>
      <c r="B320" s="30">
        <v>0.55716343635411214</v>
      </c>
      <c r="C320" s="30">
        <f>1-Table!B320</f>
        <v>0.44283656364588786</v>
      </c>
      <c r="D320" s="76">
        <f>(2*Table!$P$16*0.147)/Table!A320</f>
        <v>0.17883073565918442</v>
      </c>
      <c r="E320" s="107">
        <f>(Table!A320/Table!$P$16*(Table!K$257/Table!K$258)^0.5)*0.217</f>
        <v>0.71331737744755241</v>
      </c>
      <c r="F320" s="66">
        <f>ROUND(Table!A320*Table!$P$9/Table!$P$16,2)</f>
        <v>115.08</v>
      </c>
      <c r="G320" s="66">
        <f>ROUND(Table!A320*Table!$Q$9/Table!$P$16,2)</f>
        <v>39.46</v>
      </c>
      <c r="H320" s="66">
        <f>ROUND(ABS(Table!A320*Table!$R$9/Table!$P$16),2)</f>
        <v>49.83</v>
      </c>
      <c r="I320" s="66">
        <f>ROUND(($F320*(Table!$P$10/Table!$P$9)/(Table!$P$12-Table!$P$14)),2)</f>
        <v>246.85</v>
      </c>
      <c r="J320" s="66">
        <f>ROUND(($H320*(Table!$R$10/Table!$R$9)/(Table!$P$12-Table!$P$13)),2)</f>
        <v>409.11</v>
      </c>
    </row>
    <row r="321" spans="1:10" x14ac:dyDescent="0.2">
      <c r="A321" s="66">
        <v>561.82666015625</v>
      </c>
      <c r="B321" s="30">
        <v>0.57530120481927716</v>
      </c>
      <c r="C321" s="30">
        <f>1-Table!B321</f>
        <v>0.42469879518072284</v>
      </c>
      <c r="D321" s="76">
        <f>(2*Table!$P$16*0.147)/Table!A321</f>
        <v>0.16313765751115011</v>
      </c>
      <c r="E321" s="107">
        <f>(Table!A321/Table!$P$16*(Table!K$257/Table!K$258)^0.5)*0.217</f>
        <v>0.78193516637142635</v>
      </c>
      <c r="F321" s="66">
        <f>ROUND(Table!A321*Table!$P$9/Table!$P$16,2)</f>
        <v>126.15</v>
      </c>
      <c r="G321" s="66">
        <f>ROUND(Table!A321*Table!$Q$9/Table!$P$16,2)</f>
        <v>43.25</v>
      </c>
      <c r="H321" s="66">
        <f>ROUND(ABS(Table!A321*Table!$R$9/Table!$P$16),2)</f>
        <v>54.63</v>
      </c>
      <c r="I321" s="66">
        <f>ROUND(($F321*(Table!$P$10/Table!$P$9)/(Table!$P$12-Table!$P$14)),2)</f>
        <v>270.58999999999997</v>
      </c>
      <c r="J321" s="66">
        <f>ROUND(($H321*(Table!$R$10/Table!$R$9)/(Table!$P$12-Table!$P$13)),2)</f>
        <v>448.52</v>
      </c>
    </row>
    <row r="322" spans="1:10" x14ac:dyDescent="0.2">
      <c r="A322" s="66">
        <v>612.934326171875</v>
      </c>
      <c r="B322" s="30">
        <v>0.59219486642221064</v>
      </c>
      <c r="C322" s="30">
        <f>1-Table!B322</f>
        <v>0.40780513357778936</v>
      </c>
      <c r="D322" s="76">
        <f>(2*Table!$P$16*0.147)/Table!A322</f>
        <v>0.14953491973217098</v>
      </c>
      <c r="E322" s="107">
        <f>(Table!A322/Table!$P$16*(Table!K$257/Table!K$258)^0.5)*0.217</f>
        <v>0.8530654351231246</v>
      </c>
      <c r="F322" s="66">
        <f>ROUND(Table!A322*Table!$P$9/Table!$P$16,2)</f>
        <v>137.63</v>
      </c>
      <c r="G322" s="66">
        <f>ROUND(Table!A322*Table!$Q$9/Table!$P$16,2)</f>
        <v>47.19</v>
      </c>
      <c r="H322" s="66">
        <f>ROUND(ABS(Table!A322*Table!$R$9/Table!$P$16),2)</f>
        <v>59.59</v>
      </c>
      <c r="I322" s="66">
        <f>ROUND(($F322*(Table!$P$10/Table!$P$9)/(Table!$P$12-Table!$P$14)),2)</f>
        <v>295.22000000000003</v>
      </c>
      <c r="J322" s="66">
        <f>ROUND(($H322*(Table!$R$10/Table!$R$9)/(Table!$P$12-Table!$P$13)),2)</f>
        <v>489.24</v>
      </c>
    </row>
    <row r="323" spans="1:10" x14ac:dyDescent="0.2">
      <c r="A323" s="66">
        <v>671.92584228515625</v>
      </c>
      <c r="B323" s="30">
        <v>0.6088920900995286</v>
      </c>
      <c r="C323" s="30">
        <f>1-Table!B323</f>
        <v>0.3911079099004714</v>
      </c>
      <c r="D323" s="76">
        <f>(2*Table!$P$16*0.147)/Table!A323</f>
        <v>0.13640654890351198</v>
      </c>
      <c r="E323" s="107">
        <f>(Table!A323/Table!$P$16*(Table!K$257/Table!K$258)^0.5)*0.217</f>
        <v>0.93516823343766642</v>
      </c>
      <c r="F323" s="66">
        <f>ROUND(Table!A323*Table!$P$9/Table!$P$16,2)</f>
        <v>150.87</v>
      </c>
      <c r="G323" s="66">
        <f>ROUND(Table!A323*Table!$Q$9/Table!$P$16,2)</f>
        <v>51.73</v>
      </c>
      <c r="H323" s="66">
        <f>ROUND(ABS(Table!A323*Table!$R$9/Table!$P$16),2)</f>
        <v>65.33</v>
      </c>
      <c r="I323" s="66">
        <f>ROUND(($F323*(Table!$P$10/Table!$P$9)/(Table!$P$12-Table!$P$14)),2)</f>
        <v>323.62</v>
      </c>
      <c r="J323" s="66">
        <f>ROUND(($H323*(Table!$R$10/Table!$R$9)/(Table!$P$12-Table!$P$13)),2)</f>
        <v>536.37</v>
      </c>
    </row>
    <row r="324" spans="1:10" x14ac:dyDescent="0.2">
      <c r="A324" s="66">
        <v>733.99847412109375</v>
      </c>
      <c r="B324" s="30">
        <v>0.62532739654269254</v>
      </c>
      <c r="C324" s="30">
        <f>1-Table!B324</f>
        <v>0.37467260345730746</v>
      </c>
      <c r="D324" s="76">
        <f>(2*Table!$P$16*0.147)/Table!A324</f>
        <v>0.12487094796069365</v>
      </c>
      <c r="E324" s="107">
        <f>(Table!A324/Table!$P$16*(Table!K$257/Table!K$258)^0.5)*0.217</f>
        <v>1.0215592453705062</v>
      </c>
      <c r="F324" s="66">
        <f>ROUND(Table!A324*Table!$P$9/Table!$P$16,2)</f>
        <v>164.81</v>
      </c>
      <c r="G324" s="66">
        <f>ROUND(Table!A324*Table!$Q$9/Table!$P$16,2)</f>
        <v>56.51</v>
      </c>
      <c r="H324" s="66">
        <f>ROUND(ABS(Table!A324*Table!$R$9/Table!$P$16),2)</f>
        <v>71.36</v>
      </c>
      <c r="I324" s="66">
        <f>ROUND(($F324*(Table!$P$10/Table!$P$9)/(Table!$P$12-Table!$P$14)),2)</f>
        <v>353.52</v>
      </c>
      <c r="J324" s="66">
        <f>ROUND(($H324*(Table!$R$10/Table!$R$9)/(Table!$P$12-Table!$P$13)),2)</f>
        <v>585.88</v>
      </c>
    </row>
    <row r="325" spans="1:10" x14ac:dyDescent="0.2">
      <c r="A325" s="66">
        <v>804.0621337890625</v>
      </c>
      <c r="B325" s="30">
        <v>0.64182818229439498</v>
      </c>
      <c r="C325" s="30">
        <f>1-Table!B325</f>
        <v>0.35817181770560502</v>
      </c>
      <c r="D325" s="76">
        <f>(2*Table!$P$16*0.147)/Table!A325</f>
        <v>0.11399005302399728</v>
      </c>
      <c r="E325" s="107">
        <f>(Table!A325/Table!$P$16*(Table!K$257/Table!K$258)^0.5)*0.217</f>
        <v>1.1190719539412024</v>
      </c>
      <c r="F325" s="66">
        <f>ROUND(Table!A325*Table!$P$9/Table!$P$16,2)</f>
        <v>180.54</v>
      </c>
      <c r="G325" s="66">
        <f>ROUND(Table!A325*Table!$Q$9/Table!$P$16,2)</f>
        <v>61.9</v>
      </c>
      <c r="H325" s="66">
        <f>ROUND(ABS(Table!A325*Table!$R$9/Table!$P$16),2)</f>
        <v>78.180000000000007</v>
      </c>
      <c r="I325" s="66">
        <f>ROUND(($F325*(Table!$P$10/Table!$P$9)/(Table!$P$12-Table!$P$14)),2)</f>
        <v>387.26</v>
      </c>
      <c r="J325" s="66">
        <f>ROUND(($H325*(Table!$R$10/Table!$R$9)/(Table!$P$12-Table!$P$13)),2)</f>
        <v>641.87</v>
      </c>
    </row>
    <row r="326" spans="1:10" x14ac:dyDescent="0.2">
      <c r="A326" s="66">
        <v>880.0804443359375</v>
      </c>
      <c r="B326" s="30">
        <v>0.65675746464117335</v>
      </c>
      <c r="C326" s="30">
        <f>1-Table!B326</f>
        <v>0.34324253535882665</v>
      </c>
      <c r="D326" s="76">
        <f>(2*Table!$P$16*0.147)/Table!A326</f>
        <v>0.10414398576298528</v>
      </c>
      <c r="E326" s="107">
        <f>(Table!A326/Table!$P$16*(Table!K$257/Table!K$258)^0.5)*0.217</f>
        <v>1.224872184724509</v>
      </c>
      <c r="F326" s="66">
        <f>ROUND(Table!A326*Table!$P$9/Table!$P$16,2)</f>
        <v>197.61</v>
      </c>
      <c r="G326" s="66">
        <f>ROUND(Table!A326*Table!$Q$9/Table!$P$16,2)</f>
        <v>67.75</v>
      </c>
      <c r="H326" s="66">
        <f>ROUND(ABS(Table!A326*Table!$R$9/Table!$P$16),2)</f>
        <v>85.57</v>
      </c>
      <c r="I326" s="66">
        <f>ROUND(($F326*(Table!$P$10/Table!$P$9)/(Table!$P$12-Table!$P$14)),2)</f>
        <v>423.87</v>
      </c>
      <c r="J326" s="66">
        <f>ROUND(($H326*(Table!$R$10/Table!$R$9)/(Table!$P$12-Table!$P$13)),2)</f>
        <v>702.55</v>
      </c>
    </row>
    <row r="327" spans="1:10" x14ac:dyDescent="0.2">
      <c r="A327" s="66">
        <v>963.5003662109375</v>
      </c>
      <c r="B327" s="30">
        <v>0.67168674698795183</v>
      </c>
      <c r="C327" s="30">
        <f>1-Table!B327</f>
        <v>0.32831325301204817</v>
      </c>
      <c r="D327" s="76">
        <f>(2*Table!$P$16*0.147)/Table!A327</f>
        <v>9.5127192972065511E-2</v>
      </c>
      <c r="E327" s="107">
        <f>(Table!A327/Table!$P$16*(Table!K$257/Table!K$258)^0.5)*0.217</f>
        <v>1.3409737781801818</v>
      </c>
      <c r="F327" s="66">
        <f>ROUND(Table!A327*Table!$P$9/Table!$P$16,2)</f>
        <v>216.34</v>
      </c>
      <c r="G327" s="66">
        <f>ROUND(Table!A327*Table!$Q$9/Table!$P$16,2)</f>
        <v>74.17</v>
      </c>
      <c r="H327" s="66">
        <f>ROUND(ABS(Table!A327*Table!$R$9/Table!$P$16),2)</f>
        <v>93.68</v>
      </c>
      <c r="I327" s="66">
        <f>ROUND(($F327*(Table!$P$10/Table!$P$9)/(Table!$P$12-Table!$P$14)),2)</f>
        <v>464.05</v>
      </c>
      <c r="J327" s="66">
        <f>ROUND(($H327*(Table!$R$10/Table!$R$9)/(Table!$P$12-Table!$P$13)),2)</f>
        <v>769.13</v>
      </c>
    </row>
    <row r="328" spans="1:10" x14ac:dyDescent="0.2">
      <c r="A328" s="66">
        <v>1050.1121826171875</v>
      </c>
      <c r="B328" s="30">
        <v>0.68524096385542177</v>
      </c>
      <c r="C328" s="30">
        <f>1-Table!B328</f>
        <v>0.31475903614457823</v>
      </c>
      <c r="D328" s="76">
        <f>(2*Table!$P$16*0.147)/Table!A328</f>
        <v>8.7281232217278237E-2</v>
      </c>
      <c r="E328" s="107">
        <f>(Table!A328/Table!$P$16*(Table!K$257/Table!K$258)^0.5)*0.217</f>
        <v>1.461517764206971</v>
      </c>
      <c r="F328" s="66">
        <f>ROUND(Table!A328*Table!$P$9/Table!$P$16,2)</f>
        <v>235.79</v>
      </c>
      <c r="G328" s="66">
        <f>ROUND(Table!A328*Table!$Q$9/Table!$P$16,2)</f>
        <v>80.84</v>
      </c>
      <c r="H328" s="66">
        <f>ROUND(ABS(Table!A328*Table!$R$9/Table!$P$16),2)</f>
        <v>102.1</v>
      </c>
      <c r="I328" s="66">
        <f>ROUND(($F328*(Table!$P$10/Table!$P$9)/(Table!$P$12-Table!$P$14)),2)</f>
        <v>505.77</v>
      </c>
      <c r="J328" s="66">
        <f>ROUND(($H328*(Table!$R$10/Table!$R$9)/(Table!$P$12-Table!$P$13)),2)</f>
        <v>838.26</v>
      </c>
    </row>
    <row r="329" spans="1:10" x14ac:dyDescent="0.2">
      <c r="A329" s="66">
        <v>1148.0343017578125</v>
      </c>
      <c r="B329" s="30">
        <v>0.69958093242535369</v>
      </c>
      <c r="C329" s="30">
        <f>1-Table!B329</f>
        <v>0.30041906757464631</v>
      </c>
      <c r="D329" s="76">
        <f>(2*Table!$P$16*0.147)/Table!A329</f>
        <v>7.9836538964790482E-2</v>
      </c>
      <c r="E329" s="107">
        <f>(Table!A329/Table!$P$16*(Table!K$257/Table!K$258)^0.5)*0.217</f>
        <v>1.5978031240017032</v>
      </c>
      <c r="F329" s="66">
        <f>ROUND(Table!A329*Table!$P$9/Table!$P$16,2)</f>
        <v>257.77999999999997</v>
      </c>
      <c r="G329" s="66">
        <f>ROUND(Table!A329*Table!$Q$9/Table!$P$16,2)</f>
        <v>88.38</v>
      </c>
      <c r="H329" s="66">
        <f>ROUND(ABS(Table!A329*Table!$R$9/Table!$P$16),2)</f>
        <v>111.62</v>
      </c>
      <c r="I329" s="66">
        <f>ROUND(($F329*(Table!$P$10/Table!$P$9)/(Table!$P$12-Table!$P$14)),2)</f>
        <v>552.94000000000005</v>
      </c>
      <c r="J329" s="66">
        <f>ROUND(($H329*(Table!$R$10/Table!$R$9)/(Table!$P$12-Table!$P$13)),2)</f>
        <v>916.42</v>
      </c>
    </row>
    <row r="330" spans="1:10" x14ac:dyDescent="0.2">
      <c r="A330" s="66">
        <v>1258.64794921875</v>
      </c>
      <c r="B330" s="30">
        <v>0.71326610790990053</v>
      </c>
      <c r="C330" s="30">
        <f>1-Table!B330</f>
        <v>0.28673389209009947</v>
      </c>
      <c r="D330" s="76">
        <f>(2*Table!$P$16*0.147)/Table!A330</f>
        <v>7.2820271404799478E-2</v>
      </c>
      <c r="E330" s="107">
        <f>(Table!A330/Table!$P$16*(Table!K$257/Table!K$258)^0.5)*0.217</f>
        <v>1.7517522100174221</v>
      </c>
      <c r="F330" s="66">
        <f>ROUND(Table!A330*Table!$P$9/Table!$P$16,2)</f>
        <v>282.61</v>
      </c>
      <c r="G330" s="66">
        <f>ROUND(Table!A330*Table!$Q$9/Table!$P$16,2)</f>
        <v>96.9</v>
      </c>
      <c r="H330" s="66">
        <f>ROUND(ABS(Table!A330*Table!$R$9/Table!$P$16),2)</f>
        <v>122.38</v>
      </c>
      <c r="I330" s="66">
        <f>ROUND(($F330*(Table!$P$10/Table!$P$9)/(Table!$P$12-Table!$P$14)),2)</f>
        <v>606.20000000000005</v>
      </c>
      <c r="J330" s="66">
        <f>ROUND(($H330*(Table!$R$10/Table!$R$9)/(Table!$P$12-Table!$P$13)),2)</f>
        <v>1004.76</v>
      </c>
    </row>
    <row r="331" spans="1:10" x14ac:dyDescent="0.2">
      <c r="A331" s="66">
        <v>1378.2711181640625</v>
      </c>
      <c r="B331" s="30">
        <v>0.72675484546883196</v>
      </c>
      <c r="C331" s="30">
        <f>1-Table!B331</f>
        <v>0.27324515453116804</v>
      </c>
      <c r="D331" s="76">
        <f>(2*Table!$P$16*0.147)/Table!A331</f>
        <v>6.6500040563349794E-2</v>
      </c>
      <c r="E331" s="107">
        <f>(Table!A331/Table!$P$16*(Table!K$257/Table!K$258)^0.5)*0.217</f>
        <v>1.9182405046190278</v>
      </c>
      <c r="F331" s="66">
        <f>ROUND(Table!A331*Table!$P$9/Table!$P$16,2)</f>
        <v>309.47000000000003</v>
      </c>
      <c r="G331" s="66">
        <f>ROUND(Table!A331*Table!$Q$9/Table!$P$16,2)</f>
        <v>106.11</v>
      </c>
      <c r="H331" s="66">
        <f>ROUND(ABS(Table!A331*Table!$R$9/Table!$P$16),2)</f>
        <v>134.01</v>
      </c>
      <c r="I331" s="66">
        <f>ROUND(($F331*(Table!$P$10/Table!$P$9)/(Table!$P$12-Table!$P$14)),2)</f>
        <v>663.81</v>
      </c>
      <c r="J331" s="66">
        <f>ROUND(($H331*(Table!$R$10/Table!$R$9)/(Table!$P$12-Table!$P$13)),2)</f>
        <v>1100.25</v>
      </c>
    </row>
    <row r="332" spans="1:10" x14ac:dyDescent="0.2">
      <c r="A332" s="66">
        <v>1508.0211181640625</v>
      </c>
      <c r="B332" s="30">
        <v>0.73932687270822428</v>
      </c>
      <c r="C332" s="30">
        <f>1-Table!B332</f>
        <v>0.26067312729177572</v>
      </c>
      <c r="D332" s="76">
        <f>(2*Table!$P$16*0.147)/Table!A332</f>
        <v>6.0778383114945336E-2</v>
      </c>
      <c r="E332" s="107">
        <f>(Table!A332/Table!$P$16*(Table!K$257/Table!K$258)^0.5)*0.217</f>
        <v>2.0988230490794071</v>
      </c>
      <c r="F332" s="66">
        <f>ROUND(Table!A332*Table!$P$9/Table!$P$16,2)</f>
        <v>338.61</v>
      </c>
      <c r="G332" s="66">
        <f>ROUND(Table!A332*Table!$Q$9/Table!$P$16,2)</f>
        <v>116.09</v>
      </c>
      <c r="H332" s="66">
        <f>ROUND(ABS(Table!A332*Table!$R$9/Table!$P$16),2)</f>
        <v>146.62</v>
      </c>
      <c r="I332" s="66">
        <f>ROUND(($F332*(Table!$P$10/Table!$P$9)/(Table!$P$12-Table!$P$14)),2)</f>
        <v>726.32</v>
      </c>
      <c r="J332" s="66">
        <f>ROUND(($H332*(Table!$R$10/Table!$R$9)/(Table!$P$12-Table!$P$13)),2)</f>
        <v>1203.78</v>
      </c>
    </row>
    <row r="333" spans="1:10" x14ac:dyDescent="0.2">
      <c r="A333" s="66">
        <v>1647.798828125</v>
      </c>
      <c r="B333" s="30">
        <v>0.75157150340492407</v>
      </c>
      <c r="C333" s="30">
        <f>1-Table!B333</f>
        <v>0.24842849659507593</v>
      </c>
      <c r="D333" s="76">
        <f>(2*Table!$P$16*0.147)/Table!A333</f>
        <v>5.562273968206196E-2</v>
      </c>
      <c r="E333" s="107">
        <f>(Table!A333/Table!$P$16*(Table!K$257/Table!K$258)^0.5)*0.217</f>
        <v>2.2933618893382981</v>
      </c>
      <c r="F333" s="66">
        <f>ROUND(Table!A333*Table!$P$9/Table!$P$16,2)</f>
        <v>369.99</v>
      </c>
      <c r="G333" s="66">
        <f>ROUND(Table!A333*Table!$Q$9/Table!$P$16,2)</f>
        <v>126.85</v>
      </c>
      <c r="H333" s="66">
        <f>ROUND(ABS(Table!A333*Table!$R$9/Table!$P$16),2)</f>
        <v>160.21</v>
      </c>
      <c r="I333" s="66">
        <f>ROUND(($F333*(Table!$P$10/Table!$P$9)/(Table!$P$12-Table!$P$14)),2)</f>
        <v>793.63</v>
      </c>
      <c r="J333" s="66">
        <f>ROUND(($H333*(Table!$R$10/Table!$R$9)/(Table!$P$12-Table!$P$13)),2)</f>
        <v>1315.35</v>
      </c>
    </row>
    <row r="334" spans="1:10" x14ac:dyDescent="0.2">
      <c r="A334" s="66">
        <v>1807.20263671875</v>
      </c>
      <c r="B334" s="30">
        <v>0.76401257202723949</v>
      </c>
      <c r="C334" s="30">
        <f>1-Table!B334</f>
        <v>0.23598742797276051</v>
      </c>
      <c r="D334" s="76">
        <f>(2*Table!$P$16*0.147)/Table!A334</f>
        <v>5.0716551316911156E-2</v>
      </c>
      <c r="E334" s="107">
        <f>(Table!A334/Table!$P$16*(Table!K$257/Table!K$258)^0.5)*0.217</f>
        <v>2.5152158034233438</v>
      </c>
      <c r="F334" s="66">
        <f>ROUND(Table!A334*Table!$P$9/Table!$P$16,2)</f>
        <v>405.78</v>
      </c>
      <c r="G334" s="66">
        <f>ROUND(Table!A334*Table!$Q$9/Table!$P$16,2)</f>
        <v>139.13</v>
      </c>
      <c r="H334" s="66">
        <f>ROUND(ABS(Table!A334*Table!$R$9/Table!$P$16),2)</f>
        <v>175.71</v>
      </c>
      <c r="I334" s="66">
        <f>ROUND(($F334*(Table!$P$10/Table!$P$9)/(Table!$P$12-Table!$P$14)),2)</f>
        <v>870.4</v>
      </c>
      <c r="J334" s="66">
        <f>ROUND(($H334*(Table!$R$10/Table!$R$9)/(Table!$P$12-Table!$P$13)),2)</f>
        <v>1442.61</v>
      </c>
    </row>
    <row r="335" spans="1:10" x14ac:dyDescent="0.2">
      <c r="A335" s="66">
        <v>1978.7086181640625</v>
      </c>
      <c r="B335" s="30">
        <v>0.77547145102147719</v>
      </c>
      <c r="C335" s="30">
        <f>1-Table!B335</f>
        <v>0.22452854897852281</v>
      </c>
      <c r="D335" s="76">
        <f>(2*Table!$P$16*0.147)/Table!A335</f>
        <v>4.6320658041225628E-2</v>
      </c>
      <c r="E335" s="107">
        <f>(Table!A335/Table!$P$16*(Table!K$257/Table!K$258)^0.5)*0.217</f>
        <v>2.7539131947109672</v>
      </c>
      <c r="F335" s="66">
        <f>ROUND(Table!A335*Table!$P$9/Table!$P$16,2)</f>
        <v>444.29</v>
      </c>
      <c r="G335" s="66">
        <f>ROUND(Table!A335*Table!$Q$9/Table!$P$16,2)</f>
        <v>152.33000000000001</v>
      </c>
      <c r="H335" s="66">
        <f>ROUND(ABS(Table!A335*Table!$R$9/Table!$P$16),2)</f>
        <v>192.39</v>
      </c>
      <c r="I335" s="66">
        <f>ROUND(($F335*(Table!$P$10/Table!$P$9)/(Table!$P$12-Table!$P$14)),2)</f>
        <v>953</v>
      </c>
      <c r="J335" s="66">
        <f>ROUND(($H335*(Table!$R$10/Table!$R$9)/(Table!$P$12-Table!$P$13)),2)</f>
        <v>1579.56</v>
      </c>
    </row>
    <row r="336" spans="1:10" x14ac:dyDescent="0.2">
      <c r="A336" s="66">
        <v>2157.448486328125</v>
      </c>
      <c r="B336" s="30">
        <v>0.78640649554740716</v>
      </c>
      <c r="C336" s="30">
        <f>1-Table!B336</f>
        <v>0.21359350445259284</v>
      </c>
      <c r="D336" s="76">
        <f>(2*Table!$P$16*0.147)/Table!A336</f>
        <v>4.2483093267824089E-2</v>
      </c>
      <c r="E336" s="107">
        <f>(Table!A336/Table!$P$16*(Table!K$257/Table!K$258)^0.5)*0.217</f>
        <v>3.002678514091154</v>
      </c>
      <c r="F336" s="66">
        <f>ROUND(Table!A336*Table!$P$9/Table!$P$16,2)</f>
        <v>484.43</v>
      </c>
      <c r="G336" s="66">
        <f>ROUND(Table!A336*Table!$Q$9/Table!$P$16,2)</f>
        <v>166.09</v>
      </c>
      <c r="H336" s="66">
        <f>ROUND(ABS(Table!A336*Table!$R$9/Table!$P$16),2)</f>
        <v>209.76</v>
      </c>
      <c r="I336" s="66">
        <f>ROUND(($F336*(Table!$P$10/Table!$P$9)/(Table!$P$12-Table!$P$14)),2)</f>
        <v>1039.0999999999999</v>
      </c>
      <c r="J336" s="66">
        <f>ROUND(($H336*(Table!$R$10/Table!$R$9)/(Table!$P$12-Table!$P$13)),2)</f>
        <v>1722.17</v>
      </c>
    </row>
    <row r="337" spans="1:10" x14ac:dyDescent="0.2">
      <c r="A337" s="66">
        <v>2369.89404296875</v>
      </c>
      <c r="B337" s="30">
        <v>0.79793085385018336</v>
      </c>
      <c r="C337" s="30">
        <f>1-Table!B337</f>
        <v>0.20206914614981664</v>
      </c>
      <c r="D337" s="76">
        <f>(2*Table!$P$16*0.147)/Table!A337</f>
        <v>3.8674760813520566E-2</v>
      </c>
      <c r="E337" s="107">
        <f>(Table!A337/Table!$P$16*(Table!K$257/Table!K$258)^0.5)*0.217</f>
        <v>3.2983545000446468</v>
      </c>
      <c r="F337" s="66">
        <f>ROUND(Table!A337*Table!$P$9/Table!$P$16,2)</f>
        <v>532.13</v>
      </c>
      <c r="G337" s="66">
        <f>ROUND(Table!A337*Table!$Q$9/Table!$P$16,2)</f>
        <v>182.44</v>
      </c>
      <c r="H337" s="66">
        <f>ROUND(ABS(Table!A337*Table!$R$9/Table!$P$16),2)</f>
        <v>230.42</v>
      </c>
      <c r="I337" s="66">
        <f>ROUND(($F337*(Table!$P$10/Table!$P$9)/(Table!$P$12-Table!$P$14)),2)</f>
        <v>1141.42</v>
      </c>
      <c r="J337" s="66">
        <f>ROUND(($H337*(Table!$R$10/Table!$R$9)/(Table!$P$12-Table!$P$13)),2)</f>
        <v>1891.79</v>
      </c>
    </row>
    <row r="338" spans="1:10" x14ac:dyDescent="0.2">
      <c r="A338" s="66">
        <v>2585.86181640625</v>
      </c>
      <c r="B338" s="30">
        <v>0.80847302252488218</v>
      </c>
      <c r="C338" s="30">
        <f>1-Table!B338</f>
        <v>0.19152697747511782</v>
      </c>
      <c r="D338" s="76">
        <f>(2*Table!$P$16*0.147)/Table!A338</f>
        <v>3.5444695723371257E-2</v>
      </c>
      <c r="E338" s="107">
        <f>(Table!A338/Table!$P$16*(Table!K$257/Table!K$258)^0.5)*0.217</f>
        <v>3.5989326121740226</v>
      </c>
      <c r="F338" s="66">
        <f>ROUND(Table!A338*Table!$P$9/Table!$P$16,2)</f>
        <v>580.62</v>
      </c>
      <c r="G338" s="66">
        <f>ROUND(Table!A338*Table!$Q$9/Table!$P$16,2)</f>
        <v>199.07</v>
      </c>
      <c r="H338" s="66">
        <f>ROUND(ABS(Table!A338*Table!$R$9/Table!$P$16),2)</f>
        <v>251.42</v>
      </c>
      <c r="I338" s="66">
        <f>ROUND(($F338*(Table!$P$10/Table!$P$9)/(Table!$P$12-Table!$P$14)),2)</f>
        <v>1245.43</v>
      </c>
      <c r="J338" s="66">
        <f>ROUND(($H338*(Table!$R$10/Table!$R$9)/(Table!$P$12-Table!$P$13)),2)</f>
        <v>2064.1999999999998</v>
      </c>
    </row>
    <row r="339" spans="1:10" x14ac:dyDescent="0.2">
      <c r="A339" s="66">
        <v>2828.7021484375</v>
      </c>
      <c r="B339" s="30">
        <v>0.81849135673127293</v>
      </c>
      <c r="C339" s="30">
        <f>1-Table!B339</f>
        <v>0.18150864326872707</v>
      </c>
      <c r="D339" s="76">
        <f>(2*Table!$P$16*0.147)/Table!A339</f>
        <v>3.2401815551994922E-2</v>
      </c>
      <c r="E339" s="107">
        <f>(Table!A339/Table!$P$16*(Table!K$257/Table!K$258)^0.5)*0.217</f>
        <v>3.9369112253208942</v>
      </c>
      <c r="F339" s="66">
        <f>ROUND(Table!A339*Table!$P$9/Table!$P$16,2)</f>
        <v>635.15</v>
      </c>
      <c r="G339" s="66">
        <f>ROUND(Table!A339*Table!$Q$9/Table!$P$16,2)</f>
        <v>217.77</v>
      </c>
      <c r="H339" s="66">
        <f>ROUND(ABS(Table!A339*Table!$R$9/Table!$P$16),2)</f>
        <v>275.02999999999997</v>
      </c>
      <c r="I339" s="66">
        <f>ROUND(($F339*(Table!$P$10/Table!$P$9)/(Table!$P$12-Table!$P$14)),2)</f>
        <v>1362.4</v>
      </c>
      <c r="J339" s="66">
        <f>ROUND(($H339*(Table!$R$10/Table!$R$9)/(Table!$P$12-Table!$P$13)),2)</f>
        <v>2258.0500000000002</v>
      </c>
    </row>
    <row r="340" spans="1:10" x14ac:dyDescent="0.2">
      <c r="A340" s="66">
        <v>3100.4609375</v>
      </c>
      <c r="B340" s="30">
        <v>0.82864064955474082</v>
      </c>
      <c r="C340" s="30">
        <f>1-Table!B340</f>
        <v>0.17135935044525918</v>
      </c>
      <c r="D340" s="76">
        <f>(2*Table!$P$16*0.147)/Table!A340</f>
        <v>2.9561761013221485E-2</v>
      </c>
      <c r="E340" s="107">
        <f>(Table!A340/Table!$P$16*(Table!K$257/Table!K$258)^0.5)*0.217</f>
        <v>4.3151377656552121</v>
      </c>
      <c r="F340" s="66">
        <f>ROUND(Table!A340*Table!$P$9/Table!$P$16,2)</f>
        <v>696.17</v>
      </c>
      <c r="G340" s="66">
        <f>ROUND(Table!A340*Table!$Q$9/Table!$P$16,2)</f>
        <v>238.69</v>
      </c>
      <c r="H340" s="66">
        <f>ROUND(ABS(Table!A340*Table!$R$9/Table!$P$16),2)</f>
        <v>301.45</v>
      </c>
      <c r="I340" s="66">
        <f>ROUND(($F340*(Table!$P$10/Table!$P$9)/(Table!$P$12-Table!$P$14)),2)</f>
        <v>1493.29</v>
      </c>
      <c r="J340" s="66">
        <f>ROUND(($H340*(Table!$R$10/Table!$R$9)/(Table!$P$12-Table!$P$13)),2)</f>
        <v>2474.96</v>
      </c>
    </row>
    <row r="341" spans="1:10" x14ac:dyDescent="0.2">
      <c r="A341" s="66">
        <v>3386.951171875</v>
      </c>
      <c r="B341" s="30">
        <v>0.83898638030382411</v>
      </c>
      <c r="C341" s="30">
        <f>1-Table!B341</f>
        <v>0.16101361969617589</v>
      </c>
      <c r="D341" s="76">
        <f>(2*Table!$P$16*0.147)/Table!A341</f>
        <v>2.7061236083443099E-2</v>
      </c>
      <c r="E341" s="107">
        <f>(Table!A341/Table!$P$16*(Table!K$257/Table!K$258)^0.5)*0.217</f>
        <v>4.713867133566489</v>
      </c>
      <c r="F341" s="66">
        <f>ROUND(Table!A341*Table!$P$9/Table!$P$16,2)</f>
        <v>760.5</v>
      </c>
      <c r="G341" s="66">
        <f>ROUND(Table!A341*Table!$Q$9/Table!$P$16,2)</f>
        <v>260.74</v>
      </c>
      <c r="H341" s="66">
        <f>ROUND(ABS(Table!A341*Table!$R$9/Table!$P$16),2)</f>
        <v>329.31</v>
      </c>
      <c r="I341" s="66">
        <f>ROUND(($F341*(Table!$P$10/Table!$P$9)/(Table!$P$12-Table!$P$14)),2)</f>
        <v>1631.27</v>
      </c>
      <c r="J341" s="66">
        <f>ROUND(($H341*(Table!$R$10/Table!$R$9)/(Table!$P$12-Table!$P$13)),2)</f>
        <v>2703.69</v>
      </c>
    </row>
    <row r="342" spans="1:10" x14ac:dyDescent="0.2">
      <c r="A342" s="66">
        <v>3707.93408203125</v>
      </c>
      <c r="B342" s="30">
        <v>0.84880827658459934</v>
      </c>
      <c r="C342" s="30">
        <f>1-Table!B342</f>
        <v>0.15119172341540066</v>
      </c>
      <c r="D342" s="76">
        <f>(2*Table!$P$16*0.147)/Table!A342</f>
        <v>2.4718639338645928E-2</v>
      </c>
      <c r="E342" s="107">
        <f>(Table!A342/Table!$P$16*(Table!K$257/Table!K$258)^0.5)*0.217</f>
        <v>5.1606024757191893</v>
      </c>
      <c r="F342" s="66">
        <f>ROUND(Table!A342*Table!$P$9/Table!$P$16,2)</f>
        <v>832.57</v>
      </c>
      <c r="G342" s="66">
        <f>ROUND(Table!A342*Table!$Q$9/Table!$P$16,2)</f>
        <v>285.45</v>
      </c>
      <c r="H342" s="66">
        <f>ROUND(ABS(Table!A342*Table!$R$9/Table!$P$16),2)</f>
        <v>360.51</v>
      </c>
      <c r="I342" s="66">
        <f>ROUND(($F342*(Table!$P$10/Table!$P$9)/(Table!$P$12-Table!$P$14)),2)</f>
        <v>1785.86</v>
      </c>
      <c r="J342" s="66">
        <f>ROUND(($H342*(Table!$R$10/Table!$R$9)/(Table!$P$12-Table!$P$13)),2)</f>
        <v>2959.85</v>
      </c>
    </row>
    <row r="343" spans="1:10" x14ac:dyDescent="0.2">
      <c r="A343" s="66">
        <v>4058.857421875</v>
      </c>
      <c r="B343" s="30">
        <v>0.85836825563122054</v>
      </c>
      <c r="C343" s="30">
        <f>1-Table!B343</f>
        <v>0.14163174436877946</v>
      </c>
      <c r="D343" s="76">
        <f>(2*Table!$P$16*0.147)/Table!A343</f>
        <v>2.2581499111359111E-2</v>
      </c>
      <c r="E343" s="107">
        <f>(Table!A343/Table!$P$16*(Table!K$257/Table!K$258)^0.5)*0.217</f>
        <v>5.6490080989910112</v>
      </c>
      <c r="F343" s="66">
        <f>ROUND(Table!A343*Table!$P$9/Table!$P$16,2)</f>
        <v>911.37</v>
      </c>
      <c r="G343" s="66">
        <f>ROUND(Table!A343*Table!$Q$9/Table!$P$16,2)</f>
        <v>312.47000000000003</v>
      </c>
      <c r="H343" s="66">
        <f>ROUND(ABS(Table!A343*Table!$R$9/Table!$P$16),2)</f>
        <v>394.63</v>
      </c>
      <c r="I343" s="66">
        <f>ROUND(($F343*(Table!$P$10/Table!$P$9)/(Table!$P$12-Table!$P$14)),2)</f>
        <v>1954.89</v>
      </c>
      <c r="J343" s="66">
        <f>ROUND(($H343*(Table!$R$10/Table!$R$9)/(Table!$P$12-Table!$P$13)),2)</f>
        <v>3239.98</v>
      </c>
    </row>
    <row r="344" spans="1:10" x14ac:dyDescent="0.2">
      <c r="A344" s="66">
        <v>4432.681640625</v>
      </c>
      <c r="B344" s="30">
        <v>0.8682556312205344</v>
      </c>
      <c r="C344" s="30">
        <f>1-Table!B344</f>
        <v>0.1317443687794656</v>
      </c>
      <c r="D344" s="76">
        <f>(2*Table!$P$16*0.147)/Table!A344</f>
        <v>2.0677118885596403E-2</v>
      </c>
      <c r="E344" s="107">
        <f>(Table!A344/Table!$P$16*(Table!K$257/Table!K$258)^0.5)*0.217</f>
        <v>6.1692865467967035</v>
      </c>
      <c r="F344" s="66">
        <f>ROUND(Table!A344*Table!$P$9/Table!$P$16,2)</f>
        <v>995.3</v>
      </c>
      <c r="G344" s="66">
        <f>ROUND(Table!A344*Table!$Q$9/Table!$P$16,2)</f>
        <v>341.25</v>
      </c>
      <c r="H344" s="66">
        <f>ROUND(ABS(Table!A344*Table!$R$9/Table!$P$16),2)</f>
        <v>430.98</v>
      </c>
      <c r="I344" s="66">
        <f>ROUND(($F344*(Table!$P$10/Table!$P$9)/(Table!$P$12-Table!$P$14)),2)</f>
        <v>2134.92</v>
      </c>
      <c r="J344" s="66">
        <f>ROUND(($H344*(Table!$R$10/Table!$R$9)/(Table!$P$12-Table!$P$13)),2)</f>
        <v>3538.42</v>
      </c>
    </row>
    <row r="345" spans="1:10" x14ac:dyDescent="0.2">
      <c r="A345" s="66">
        <v>4844.970703125</v>
      </c>
      <c r="B345" s="30">
        <v>0.87755369303300168</v>
      </c>
      <c r="C345" s="30">
        <f>1-Table!B345</f>
        <v>0.12244630696699832</v>
      </c>
      <c r="D345" s="76">
        <f>(2*Table!$P$16*0.147)/Table!A345</f>
        <v>1.8917572650353948E-2</v>
      </c>
      <c r="E345" s="107">
        <f>(Table!A345/Table!$P$16*(Table!K$257/Table!K$258)^0.5)*0.217</f>
        <v>6.7430993249040974</v>
      </c>
      <c r="F345" s="66">
        <f>ROUND(Table!A345*Table!$P$9/Table!$P$16,2)</f>
        <v>1087.8800000000001</v>
      </c>
      <c r="G345" s="66">
        <f>ROUND(Table!A345*Table!$Q$9/Table!$P$16,2)</f>
        <v>372.99</v>
      </c>
      <c r="H345" s="66">
        <f>ROUND(ABS(Table!A345*Table!$R$9/Table!$P$16),2)</f>
        <v>471.06</v>
      </c>
      <c r="I345" s="66">
        <f>ROUND(($F345*(Table!$P$10/Table!$P$9)/(Table!$P$12-Table!$P$14)),2)</f>
        <v>2333.5</v>
      </c>
      <c r="J345" s="66">
        <f>ROUND(($H345*(Table!$R$10/Table!$R$9)/(Table!$P$12-Table!$P$13)),2)</f>
        <v>3867.49</v>
      </c>
    </row>
    <row r="346" spans="1:10" x14ac:dyDescent="0.2">
      <c r="A346" s="66">
        <v>5305.0498046875</v>
      </c>
      <c r="B346" s="30">
        <v>0.88678627553693046</v>
      </c>
      <c r="C346" s="30">
        <f>1-Table!B346</f>
        <v>0.11321372446306954</v>
      </c>
      <c r="D346" s="76">
        <f>(2*Table!$P$16*0.147)/Table!A346</f>
        <v>1.7276950950435552E-2</v>
      </c>
      <c r="E346" s="107">
        <f>(Table!A346/Table!$P$16*(Table!K$257/Table!K$258)^0.5)*0.217</f>
        <v>7.383424988204303</v>
      </c>
      <c r="F346" s="66">
        <f>ROUND(Table!A346*Table!$P$9/Table!$P$16,2)</f>
        <v>1191.18</v>
      </c>
      <c r="G346" s="66">
        <f>ROUND(Table!A346*Table!$Q$9/Table!$P$16,2)</f>
        <v>408.41</v>
      </c>
      <c r="H346" s="66">
        <f>ROUND(ABS(Table!A346*Table!$R$9/Table!$P$16),2)</f>
        <v>515.79999999999995</v>
      </c>
      <c r="I346" s="66">
        <f>ROUND(($F346*(Table!$P$10/Table!$P$9)/(Table!$P$12-Table!$P$14)),2)</f>
        <v>2555.08</v>
      </c>
      <c r="J346" s="66">
        <f>ROUND(($H346*(Table!$R$10/Table!$R$9)/(Table!$P$12-Table!$P$13)),2)</f>
        <v>4234.8100000000004</v>
      </c>
    </row>
    <row r="347" spans="1:10" x14ac:dyDescent="0.2">
      <c r="A347" s="66">
        <v>5803.31884765625</v>
      </c>
      <c r="B347" s="30">
        <v>0.8957569408067052</v>
      </c>
      <c r="C347" s="30">
        <f>1-Table!B347</f>
        <v>0.1042430591932948</v>
      </c>
      <c r="D347" s="76">
        <f>(2*Table!$P$16*0.147)/Table!A347</f>
        <v>1.579356359201594E-2</v>
      </c>
      <c r="E347" s="107">
        <f>(Table!A347/Table!$P$16*(Table!K$257/Table!K$258)^0.5)*0.217</f>
        <v>8.0769023801513953</v>
      </c>
      <c r="F347" s="66">
        <f>ROUND(Table!A347*Table!$P$9/Table!$P$16,2)</f>
        <v>1303.06</v>
      </c>
      <c r="G347" s="66">
        <f>ROUND(Table!A347*Table!$Q$9/Table!$P$16,2)</f>
        <v>446.76</v>
      </c>
      <c r="H347" s="66">
        <f>ROUND(ABS(Table!A347*Table!$R$9/Table!$P$16),2)</f>
        <v>564.24</v>
      </c>
      <c r="I347" s="66">
        <f>ROUND(($F347*(Table!$P$10/Table!$P$9)/(Table!$P$12-Table!$P$14)),2)</f>
        <v>2795.07</v>
      </c>
      <c r="J347" s="66">
        <f>ROUND(($H347*(Table!$R$10/Table!$R$9)/(Table!$P$12-Table!$P$13)),2)</f>
        <v>4632.51</v>
      </c>
    </row>
    <row r="348" spans="1:10" x14ac:dyDescent="0.2">
      <c r="A348" s="66">
        <v>6353.19970703125</v>
      </c>
      <c r="B348" s="30">
        <v>0.90459664745940283</v>
      </c>
      <c r="C348" s="30">
        <f>1-Table!B348</f>
        <v>9.5403352540597175E-2</v>
      </c>
      <c r="D348" s="76">
        <f>(2*Table!$P$16*0.147)/Table!A348</f>
        <v>1.4426602262127317E-2</v>
      </c>
      <c r="E348" s="107">
        <f>(Table!A348/Table!$P$16*(Table!K$257/Table!K$258)^0.5)*0.217</f>
        <v>8.8422117037428993</v>
      </c>
      <c r="F348" s="66">
        <f>ROUND(Table!A348*Table!$P$9/Table!$P$16,2)</f>
        <v>1426.53</v>
      </c>
      <c r="G348" s="66">
        <f>ROUND(Table!A348*Table!$Q$9/Table!$P$16,2)</f>
        <v>489.1</v>
      </c>
      <c r="H348" s="66">
        <f>ROUND(ABS(Table!A348*Table!$R$9/Table!$P$16),2)</f>
        <v>617.71</v>
      </c>
      <c r="I348" s="66">
        <f>ROUND(($F348*(Table!$P$10/Table!$P$9)/(Table!$P$12-Table!$P$14)),2)</f>
        <v>3059.91</v>
      </c>
      <c r="J348" s="66">
        <f>ROUND(($H348*(Table!$R$10/Table!$R$9)/(Table!$P$12-Table!$P$13)),2)</f>
        <v>5071.51</v>
      </c>
    </row>
    <row r="349" spans="1:10" x14ac:dyDescent="0.2">
      <c r="A349" s="66">
        <v>6942.17626953125</v>
      </c>
      <c r="B349" s="30">
        <v>0.91297799895233123</v>
      </c>
      <c r="C349" s="30">
        <f>1-Table!B349</f>
        <v>8.7022001047668773E-2</v>
      </c>
      <c r="D349" s="76">
        <f>(2*Table!$P$16*0.147)/Table!A349</f>
        <v>1.3202644488799818E-2</v>
      </c>
      <c r="E349" s="107">
        <f>(Table!A349/Table!$P$16*(Table!K$257/Table!K$258)^0.5)*0.217</f>
        <v>9.6619333706698942</v>
      </c>
      <c r="F349" s="66">
        <f>ROUND(Table!A349*Table!$P$9/Table!$P$16,2)</f>
        <v>1558.78</v>
      </c>
      <c r="G349" s="66">
        <f>ROUND(Table!A349*Table!$Q$9/Table!$P$16,2)</f>
        <v>534.44000000000005</v>
      </c>
      <c r="H349" s="66">
        <f>ROUND(ABS(Table!A349*Table!$R$9/Table!$P$16),2)</f>
        <v>674.97</v>
      </c>
      <c r="I349" s="66">
        <f>ROUND(($F349*(Table!$P$10/Table!$P$9)/(Table!$P$12-Table!$P$14)),2)</f>
        <v>3343.59</v>
      </c>
      <c r="J349" s="66">
        <f>ROUND(($H349*(Table!$R$10/Table!$R$9)/(Table!$P$12-Table!$P$13)),2)</f>
        <v>5541.63</v>
      </c>
    </row>
    <row r="350" spans="1:10" x14ac:dyDescent="0.2">
      <c r="A350" s="66">
        <v>7603.1796875</v>
      </c>
      <c r="B350" s="30">
        <v>0.92135935044525941</v>
      </c>
      <c r="C350" s="30">
        <f>1-Table!B350</f>
        <v>7.8640649554740594E-2</v>
      </c>
      <c r="D350" s="76">
        <f>(2*Table!$P$16*0.147)/Table!A350</f>
        <v>1.2054836138607784E-2</v>
      </c>
      <c r="E350" s="107">
        <f>(Table!A350/Table!$P$16*(Table!K$257/Table!K$258)^0.5)*0.217</f>
        <v>10.581900069042184</v>
      </c>
      <c r="F350" s="66">
        <f>ROUND(Table!A350*Table!$P$9/Table!$P$16,2)</f>
        <v>1707.2</v>
      </c>
      <c r="G350" s="66">
        <f>ROUND(Table!A350*Table!$Q$9/Table!$P$16,2)</f>
        <v>585.33000000000004</v>
      </c>
      <c r="H350" s="66">
        <f>ROUND(ABS(Table!A350*Table!$R$9/Table!$P$16),2)</f>
        <v>739.24</v>
      </c>
      <c r="I350" s="66">
        <f>ROUND(($F350*(Table!$P$10/Table!$P$9)/(Table!$P$12-Table!$P$14)),2)</f>
        <v>3661.95</v>
      </c>
      <c r="J350" s="66">
        <f>ROUND(($H350*(Table!$R$10/Table!$R$9)/(Table!$P$12-Table!$P$13)),2)</f>
        <v>6069.29</v>
      </c>
    </row>
    <row r="351" spans="1:10" x14ac:dyDescent="0.2">
      <c r="A351" s="66">
        <v>8314.56640625</v>
      </c>
      <c r="B351" s="30">
        <v>0.92902042954426411</v>
      </c>
      <c r="C351" s="30">
        <f>1-Table!B351</f>
        <v>7.0979570455735885E-2</v>
      </c>
      <c r="D351" s="76">
        <f>(2*Table!$P$16*0.147)/Table!A351</f>
        <v>1.102343535272112E-2</v>
      </c>
      <c r="E351" s="107">
        <f>(Table!A351/Table!$P$16*(Table!K$257/Table!K$258)^0.5)*0.217</f>
        <v>11.571988884203614</v>
      </c>
      <c r="F351" s="66">
        <f>ROUND(Table!A351*Table!$P$9/Table!$P$16,2)</f>
        <v>1866.93</v>
      </c>
      <c r="G351" s="66">
        <f>ROUND(Table!A351*Table!$Q$9/Table!$P$16,2)</f>
        <v>640.09</v>
      </c>
      <c r="H351" s="66">
        <f>ROUND(ABS(Table!A351*Table!$R$9/Table!$P$16),2)</f>
        <v>808.41</v>
      </c>
      <c r="I351" s="66">
        <f>ROUND(($F351*(Table!$P$10/Table!$P$9)/(Table!$P$12-Table!$P$14)),2)</f>
        <v>4004.57</v>
      </c>
      <c r="J351" s="66">
        <f>ROUND(($H351*(Table!$R$10/Table!$R$9)/(Table!$P$12-Table!$P$13)),2)</f>
        <v>6637.19</v>
      </c>
    </row>
    <row r="352" spans="1:10" x14ac:dyDescent="0.2">
      <c r="A352" s="66">
        <v>9090.861328125</v>
      </c>
      <c r="B352" s="30">
        <v>0.93648507071765319</v>
      </c>
      <c r="C352" s="30">
        <f>1-Table!B352</f>
        <v>6.351492928234681E-2</v>
      </c>
      <c r="D352" s="76">
        <f>(2*Table!$P$16*0.147)/Table!A352</f>
        <v>1.0082112349645487E-2</v>
      </c>
      <c r="E352" s="107">
        <f>(Table!A352/Table!$P$16*(Table!K$257/Table!K$258)^0.5)*0.217</f>
        <v>12.652415182807538</v>
      </c>
      <c r="F352" s="66">
        <f>ROUND(Table!A352*Table!$P$9/Table!$P$16,2)</f>
        <v>2041.24</v>
      </c>
      <c r="G352" s="66">
        <f>ROUND(Table!A352*Table!$Q$9/Table!$P$16,2)</f>
        <v>699.85</v>
      </c>
      <c r="H352" s="66">
        <f>ROUND(ABS(Table!A352*Table!$R$9/Table!$P$16),2)</f>
        <v>883.88</v>
      </c>
      <c r="I352" s="66">
        <f>ROUND(($F352*(Table!$P$10/Table!$P$9)/(Table!$P$12-Table!$P$14)),2)</f>
        <v>4378.46</v>
      </c>
      <c r="J352" s="66">
        <f>ROUND(($H352*(Table!$R$10/Table!$R$9)/(Table!$P$12-Table!$P$13)),2)</f>
        <v>7256.81</v>
      </c>
    </row>
    <row r="353" spans="1:10" x14ac:dyDescent="0.2">
      <c r="A353" s="66">
        <v>9952.6708984375</v>
      </c>
      <c r="B353" s="30">
        <v>0.94368779465688857</v>
      </c>
      <c r="C353" s="30">
        <f>1-Table!B353</f>
        <v>5.6312205343111432E-2</v>
      </c>
      <c r="D353" s="76">
        <f>(2*Table!$P$16*0.147)/Table!A353</f>
        <v>9.2090943426646251E-3</v>
      </c>
      <c r="E353" s="107">
        <f>(Table!A353/Table!$P$16*(Table!K$257/Table!K$258)^0.5)*0.217</f>
        <v>13.851858458702239</v>
      </c>
      <c r="F353" s="66">
        <f>ROUND(Table!A353*Table!$P$9/Table!$P$16,2)</f>
        <v>2234.75</v>
      </c>
      <c r="G353" s="66">
        <f>ROUND(Table!A353*Table!$Q$9/Table!$P$16,2)</f>
        <v>766.2</v>
      </c>
      <c r="H353" s="66">
        <f>ROUND(ABS(Table!A353*Table!$R$9/Table!$P$16),2)</f>
        <v>967.67</v>
      </c>
      <c r="I353" s="66">
        <f>ROUND(($F353*(Table!$P$10/Table!$P$9)/(Table!$P$12-Table!$P$14)),2)</f>
        <v>4793.54</v>
      </c>
      <c r="J353" s="66">
        <f>ROUND(($H353*(Table!$R$10/Table!$R$9)/(Table!$P$12-Table!$P$13)),2)</f>
        <v>7944.75</v>
      </c>
    </row>
    <row r="354" spans="1:10" x14ac:dyDescent="0.2">
      <c r="A354" s="66">
        <v>10884.916015625</v>
      </c>
      <c r="B354" s="30">
        <v>0.95023572551073865</v>
      </c>
      <c r="C354" s="30">
        <f>1-Table!B354</f>
        <v>4.9764274489261351E-2</v>
      </c>
      <c r="D354" s="76">
        <f>(2*Table!$P$16*0.147)/Table!A354</f>
        <v>8.4203759710810133E-3</v>
      </c>
      <c r="E354" s="107">
        <f>(Table!A354/Table!$P$16*(Table!K$257/Table!K$258)^0.5)*0.217</f>
        <v>15.14933202573487</v>
      </c>
      <c r="F354" s="66">
        <f>ROUND(Table!A354*Table!$P$9/Table!$P$16,2)</f>
        <v>2444.0700000000002</v>
      </c>
      <c r="G354" s="66">
        <f>ROUND(Table!A354*Table!$Q$9/Table!$P$16,2)</f>
        <v>837.97</v>
      </c>
      <c r="H354" s="66">
        <f>ROUND(ABS(Table!A354*Table!$R$9/Table!$P$16),2)</f>
        <v>1058.31</v>
      </c>
      <c r="I354" s="66">
        <f>ROUND(($F354*(Table!$P$10/Table!$P$9)/(Table!$P$12-Table!$P$14)),2)</f>
        <v>5242.54</v>
      </c>
      <c r="J354" s="66">
        <f>ROUND(($H354*(Table!$R$10/Table!$R$9)/(Table!$P$12-Table!$P$13)),2)</f>
        <v>8688.92</v>
      </c>
    </row>
    <row r="355" spans="1:10" x14ac:dyDescent="0.2">
      <c r="A355" s="66">
        <v>11892.880859375</v>
      </c>
      <c r="B355" s="30">
        <v>0.95619434258774227</v>
      </c>
      <c r="C355" s="30">
        <f>1-Table!B355</f>
        <v>4.3805657412257726E-2</v>
      </c>
      <c r="D355" s="76">
        <f>(2*Table!$P$16*0.147)/Table!A355</f>
        <v>7.706718527576365E-3</v>
      </c>
      <c r="E355" s="107">
        <f>(Table!A355/Table!$P$16*(Table!K$257/Table!K$258)^0.5)*0.217</f>
        <v>16.552190262428383</v>
      </c>
      <c r="F355" s="66">
        <f>ROUND(Table!A355*Table!$P$9/Table!$P$16,2)</f>
        <v>2670.4</v>
      </c>
      <c r="G355" s="66">
        <f>ROUND(Table!A355*Table!$Q$9/Table!$P$16,2)</f>
        <v>915.56</v>
      </c>
      <c r="H355" s="66">
        <f>ROUND(ABS(Table!A355*Table!$R$9/Table!$P$16),2)</f>
        <v>1156.32</v>
      </c>
      <c r="I355" s="66">
        <f>ROUND(($F355*(Table!$P$10/Table!$P$9)/(Table!$P$12-Table!$P$14)),2)</f>
        <v>5728.01</v>
      </c>
      <c r="J355" s="66">
        <f>ROUND(($H355*(Table!$R$10/Table!$R$9)/(Table!$P$12-Table!$P$13)),2)</f>
        <v>9493.6</v>
      </c>
    </row>
    <row r="356" spans="1:10" x14ac:dyDescent="0.2">
      <c r="A356" s="66">
        <v>12992.3037109375</v>
      </c>
      <c r="B356" s="30">
        <v>0.96149816657936094</v>
      </c>
      <c r="C356" s="30">
        <f>1-Table!B356</f>
        <v>3.8501833420639064E-2</v>
      </c>
      <c r="D356" s="76">
        <f>(2*Table!$P$16*0.147)/Table!A356</f>
        <v>7.0545676351488227E-3</v>
      </c>
      <c r="E356" s="107">
        <f>(Table!A356/Table!$P$16*(Table!K$257/Table!K$258)^0.5)*0.217</f>
        <v>18.082337283415225</v>
      </c>
      <c r="F356" s="66">
        <f>ROUND(Table!A356*Table!$P$9/Table!$P$16,2)</f>
        <v>2917.26</v>
      </c>
      <c r="G356" s="66">
        <f>ROUND(Table!A356*Table!$Q$9/Table!$P$16,2)</f>
        <v>1000.2</v>
      </c>
      <c r="H356" s="66">
        <f>ROUND(ABS(Table!A356*Table!$R$9/Table!$P$16),2)</f>
        <v>1263.21</v>
      </c>
      <c r="I356" s="66">
        <f>ROUND(($F356*(Table!$P$10/Table!$P$9)/(Table!$P$12-Table!$P$14)),2)</f>
        <v>6257.53</v>
      </c>
      <c r="J356" s="66">
        <f>ROUND(($H356*(Table!$R$10/Table!$R$9)/(Table!$P$12-Table!$P$13)),2)</f>
        <v>10371.18</v>
      </c>
    </row>
    <row r="357" spans="1:10" x14ac:dyDescent="0.2">
      <c r="A357" s="66">
        <v>14291.4931640625</v>
      </c>
      <c r="B357" s="30">
        <v>0.9668674698795181</v>
      </c>
      <c r="C357" s="30">
        <f>1-Table!B357</f>
        <v>3.3132530120481896E-2</v>
      </c>
      <c r="D357" s="76">
        <f>(2*Table!$P$16*0.147)/Table!A357</f>
        <v>6.4132616664352628E-3</v>
      </c>
      <c r="E357" s="107">
        <f>(Table!A357/Table!$P$16*(Table!K$257/Table!K$258)^0.5)*0.217</f>
        <v>19.890514063233347</v>
      </c>
      <c r="F357" s="66">
        <f>ROUND(Table!A357*Table!$P$9/Table!$P$16,2)</f>
        <v>3208.98</v>
      </c>
      <c r="G357" s="66">
        <f>ROUND(Table!A357*Table!$Q$9/Table!$P$16,2)</f>
        <v>1100.22</v>
      </c>
      <c r="H357" s="66">
        <f>ROUND(ABS(Table!A357*Table!$R$9/Table!$P$16),2)</f>
        <v>1389.53</v>
      </c>
      <c r="I357" s="66">
        <f>ROUND(($F357*(Table!$P$10/Table!$P$9)/(Table!$P$12-Table!$P$14)),2)</f>
        <v>6883.27</v>
      </c>
      <c r="J357" s="66">
        <f>ROUND(($H357*(Table!$R$10/Table!$R$9)/(Table!$P$12-Table!$P$13)),2)</f>
        <v>11408.29</v>
      </c>
    </row>
    <row r="358" spans="1:10" x14ac:dyDescent="0.2">
      <c r="A358" s="66">
        <v>15593.572265625</v>
      </c>
      <c r="B358" s="30">
        <v>0.97132006286013628</v>
      </c>
      <c r="C358" s="30">
        <f>1-Table!B358</f>
        <v>2.867993713986372E-2</v>
      </c>
      <c r="D358" s="76">
        <f>(2*Table!$P$16*0.147)/Table!A358</f>
        <v>5.8777478119783509E-3</v>
      </c>
      <c r="E358" s="107">
        <f>(Table!A358/Table!$P$16*(Table!K$257/Table!K$258)^0.5)*0.217</f>
        <v>21.702712577675285</v>
      </c>
      <c r="F358" s="66">
        <f>ROUND(Table!A358*Table!$P$9/Table!$P$16,2)</f>
        <v>3501.34</v>
      </c>
      <c r="G358" s="66">
        <f>ROUND(Table!A358*Table!$Q$9/Table!$P$16,2)</f>
        <v>1200.46</v>
      </c>
      <c r="H358" s="66">
        <f>ROUND(ABS(Table!A358*Table!$R$9/Table!$P$16),2)</f>
        <v>1516.13</v>
      </c>
      <c r="I358" s="66">
        <f>ROUND(($F358*(Table!$P$10/Table!$P$9)/(Table!$P$12-Table!$P$14)),2)</f>
        <v>7510.38</v>
      </c>
      <c r="J358" s="66">
        <f>ROUND(($H358*(Table!$R$10/Table!$R$9)/(Table!$P$12-Table!$P$13)),2)</f>
        <v>12447.7</v>
      </c>
    </row>
    <row r="359" spans="1:10" x14ac:dyDescent="0.2">
      <c r="A359" s="66">
        <v>17093.515625</v>
      </c>
      <c r="B359" s="30">
        <v>0.97603457307490837</v>
      </c>
      <c r="C359" s="30">
        <f>1-Table!B359</f>
        <v>2.3965426925091626E-2</v>
      </c>
      <c r="D359" s="76">
        <f>(2*Table!$P$16*0.147)/Table!A359</f>
        <v>5.3619797867183122E-3</v>
      </c>
      <c r="E359" s="107">
        <f>(Table!A359/Table!$P$16*(Table!K$257/Table!K$258)^0.5)*0.217</f>
        <v>23.790293220314108</v>
      </c>
      <c r="F359" s="66">
        <f>ROUND(Table!A359*Table!$P$9/Table!$P$16,2)</f>
        <v>3838.13</v>
      </c>
      <c r="G359" s="66">
        <f>ROUND(Table!A359*Table!$Q$9/Table!$P$16,2)</f>
        <v>1315.93</v>
      </c>
      <c r="H359" s="66">
        <f>ROUND(ABS(Table!A359*Table!$R$9/Table!$P$16),2)</f>
        <v>1661.96</v>
      </c>
      <c r="I359" s="66">
        <f>ROUND(($F359*(Table!$P$10/Table!$P$9)/(Table!$P$12-Table!$P$14)),2)</f>
        <v>8232.7999999999993</v>
      </c>
      <c r="J359" s="66">
        <f>ROUND(($H359*(Table!$R$10/Table!$R$9)/(Table!$P$12-Table!$P$13)),2)</f>
        <v>13644.99</v>
      </c>
    </row>
    <row r="360" spans="1:10" x14ac:dyDescent="0.2">
      <c r="A360" s="66">
        <v>18690.775390625</v>
      </c>
      <c r="B360" s="30">
        <v>0.98029072812991103</v>
      </c>
      <c r="C360" s="30">
        <f>1-Table!B360</f>
        <v>1.9709271870088974E-2</v>
      </c>
      <c r="D360" s="76">
        <f>(2*Table!$P$16*0.147)/Table!A360</f>
        <v>4.9037604566783462E-3</v>
      </c>
      <c r="E360" s="107">
        <f>(Table!A360/Table!$P$16*(Table!K$257/Table!K$258)^0.5)*0.217</f>
        <v>26.013316207911423</v>
      </c>
      <c r="F360" s="66">
        <f>ROUND(Table!A360*Table!$P$9/Table!$P$16,2)</f>
        <v>4196.78</v>
      </c>
      <c r="G360" s="66">
        <f>ROUND(Table!A360*Table!$Q$9/Table!$P$16,2)</f>
        <v>1438.9</v>
      </c>
      <c r="H360" s="66">
        <f>ROUND(ABS(Table!A360*Table!$R$9/Table!$P$16),2)</f>
        <v>1817.26</v>
      </c>
      <c r="I360" s="66">
        <f>ROUND(($F360*(Table!$P$10/Table!$P$9)/(Table!$P$12-Table!$P$14)),2)</f>
        <v>9002.1</v>
      </c>
      <c r="J360" s="66">
        <f>ROUND(($H360*(Table!$R$10/Table!$R$9)/(Table!$P$12-Table!$P$13)),2)</f>
        <v>14920.03</v>
      </c>
    </row>
    <row r="361" spans="1:10" x14ac:dyDescent="0.2">
      <c r="A361" s="66">
        <v>20386.4453125</v>
      </c>
      <c r="B361" s="30">
        <v>0.98356469355683607</v>
      </c>
      <c r="C361" s="30">
        <f>1-Table!B361</f>
        <v>1.6435306443163933E-2</v>
      </c>
      <c r="D361" s="76">
        <f>(2*Table!$P$16*0.147)/Table!A361</f>
        <v>4.495883606005854E-3</v>
      </c>
      <c r="E361" s="107">
        <f>(Table!A361/Table!$P$16*(Table!K$257/Table!K$258)^0.5)*0.217</f>
        <v>28.373303792166691</v>
      </c>
      <c r="F361" s="66">
        <f>ROUND(Table!A361*Table!$P$9/Table!$P$16,2)</f>
        <v>4577.5200000000004</v>
      </c>
      <c r="G361" s="66">
        <f>ROUND(Table!A361*Table!$Q$9/Table!$P$16,2)</f>
        <v>1569.44</v>
      </c>
      <c r="H361" s="66">
        <f>ROUND(ABS(Table!A361*Table!$R$9/Table!$P$16),2)</f>
        <v>1982.12</v>
      </c>
      <c r="I361" s="66">
        <f>ROUND(($F361*(Table!$P$10/Table!$P$9)/(Table!$P$12-Table!$P$14)),2)</f>
        <v>9818.7900000000009</v>
      </c>
      <c r="J361" s="66">
        <f>ROUND(($H361*(Table!$R$10/Table!$R$9)/(Table!$P$12-Table!$P$13)),2)</f>
        <v>16273.56</v>
      </c>
    </row>
    <row r="362" spans="1:10" x14ac:dyDescent="0.2">
      <c r="A362" s="66">
        <v>22293.802734375</v>
      </c>
      <c r="B362" s="30">
        <v>0.98638030382399167</v>
      </c>
      <c r="C362" s="30">
        <f>1-Table!B362</f>
        <v>1.3619696176008333E-2</v>
      </c>
      <c r="D362" s="76">
        <f>(2*Table!$P$16*0.147)/Table!A362</f>
        <v>4.1112360397753001E-3</v>
      </c>
      <c r="E362" s="107">
        <f>(Table!A362/Table!$P$16*(Table!K$257/Table!K$258)^0.5)*0.217</f>
        <v>31.027912319623933</v>
      </c>
      <c r="F362" s="66">
        <f>ROUND(Table!A362*Table!$P$9/Table!$P$16,2)</f>
        <v>5005.79</v>
      </c>
      <c r="G362" s="66">
        <f>ROUND(Table!A362*Table!$Q$9/Table!$P$16,2)</f>
        <v>1716.27</v>
      </c>
      <c r="H362" s="66">
        <f>ROUND(ABS(Table!A362*Table!$R$9/Table!$P$16),2)</f>
        <v>2167.5700000000002</v>
      </c>
      <c r="I362" s="66">
        <f>ROUND(($F362*(Table!$P$10/Table!$P$9)/(Table!$P$12-Table!$P$14)),2)</f>
        <v>10737.43</v>
      </c>
      <c r="J362" s="66">
        <f>ROUND(($H362*(Table!$R$10/Table!$R$9)/(Table!$P$12-Table!$P$13)),2)</f>
        <v>17796.14</v>
      </c>
    </row>
    <row r="363" spans="1:10" x14ac:dyDescent="0.2">
      <c r="A363" s="66">
        <v>24394.12109375</v>
      </c>
      <c r="B363" s="30">
        <v>0.98880303823991622</v>
      </c>
      <c r="C363" s="30">
        <f>1-Table!B363</f>
        <v>1.1196961760083779E-2</v>
      </c>
      <c r="D363" s="76">
        <f>(2*Table!$P$16*0.147)/Table!A363</f>
        <v>3.7572612234300388E-3</v>
      </c>
      <c r="E363" s="107">
        <f>(Table!A363/Table!$P$16*(Table!K$257/Table!K$258)^0.5)*0.217</f>
        <v>33.951078666543296</v>
      </c>
      <c r="F363" s="66">
        <f>ROUND(Table!A363*Table!$P$9/Table!$P$16,2)</f>
        <v>5477.39</v>
      </c>
      <c r="G363" s="66">
        <f>ROUND(Table!A363*Table!$Q$9/Table!$P$16,2)</f>
        <v>1877.96</v>
      </c>
      <c r="H363" s="66">
        <f>ROUND(ABS(Table!A363*Table!$R$9/Table!$P$16),2)</f>
        <v>2371.7800000000002</v>
      </c>
      <c r="I363" s="66">
        <f>ROUND(($F363*(Table!$P$10/Table!$P$9)/(Table!$P$12-Table!$P$14)),2)</f>
        <v>11749.01</v>
      </c>
      <c r="J363" s="66">
        <f>ROUND(($H363*(Table!$R$10/Table!$R$9)/(Table!$P$12-Table!$P$13)),2)</f>
        <v>19472.740000000002</v>
      </c>
    </row>
    <row r="364" spans="1:10" x14ac:dyDescent="0.2">
      <c r="A364" s="66">
        <v>26694.330078125</v>
      </c>
      <c r="B364" s="30">
        <v>0.99116029334730238</v>
      </c>
      <c r="C364" s="30">
        <f>1-Table!B364</f>
        <v>8.8397066526976209E-3</v>
      </c>
      <c r="D364" s="76">
        <f>(2*Table!$P$16*0.147)/Table!A364</f>
        <v>3.4335038563230898E-3</v>
      </c>
      <c r="E364" s="107">
        <f>(Table!A364/Table!$P$16*(Table!K$257/Table!K$258)^0.5)*0.217</f>
        <v>37.152447384763434</v>
      </c>
      <c r="F364" s="66">
        <f>ROUND(Table!A364*Table!$P$9/Table!$P$16,2)</f>
        <v>5993.88</v>
      </c>
      <c r="G364" s="66">
        <f>ROUND(Table!A364*Table!$Q$9/Table!$P$16,2)</f>
        <v>2055.04</v>
      </c>
      <c r="H364" s="66">
        <f>ROUND(ABS(Table!A364*Table!$R$9/Table!$P$16),2)</f>
        <v>2595.42</v>
      </c>
      <c r="I364" s="66">
        <f>ROUND(($F364*(Table!$P$10/Table!$P$9)/(Table!$P$12-Table!$P$14)),2)</f>
        <v>12856.89</v>
      </c>
      <c r="J364" s="66">
        <f>ROUND(($H364*(Table!$R$10/Table!$R$9)/(Table!$P$12-Table!$P$13)),2)</f>
        <v>21308.87</v>
      </c>
    </row>
    <row r="365" spans="1:10" x14ac:dyDescent="0.2">
      <c r="A365" s="66">
        <v>29294.853515625</v>
      </c>
      <c r="B365" s="30">
        <v>0.99391042430591947</v>
      </c>
      <c r="C365" s="30">
        <f>1-Table!B365</f>
        <v>6.089575694080529E-3</v>
      </c>
      <c r="D365" s="76">
        <f>(2*Table!$P$16*0.147)/Table!A365</f>
        <v>3.1287094580048865E-3</v>
      </c>
      <c r="E365" s="107">
        <f>(Table!A365/Table!$P$16*(Table!K$257/Table!K$258)^0.5)*0.217</f>
        <v>40.771785645053249</v>
      </c>
      <c r="F365" s="66">
        <f>ROUND(Table!A365*Table!$P$9/Table!$P$16,2)</f>
        <v>6577.79</v>
      </c>
      <c r="G365" s="66">
        <f>ROUND(Table!A365*Table!$Q$9/Table!$P$16,2)</f>
        <v>2255.2399999999998</v>
      </c>
      <c r="H365" s="66">
        <f>ROUND(ABS(Table!A365*Table!$R$9/Table!$P$16),2)</f>
        <v>2848.27</v>
      </c>
      <c r="I365" s="66">
        <f>ROUND(($F365*(Table!$P$10/Table!$P$9)/(Table!$P$12-Table!$P$14)),2)</f>
        <v>14109.37</v>
      </c>
      <c r="J365" s="66">
        <f>ROUND(($H365*(Table!$R$10/Table!$R$9)/(Table!$P$12-Table!$P$13)),2)</f>
        <v>23384.81</v>
      </c>
    </row>
    <row r="366" spans="1:10" x14ac:dyDescent="0.2">
      <c r="A366" s="66">
        <v>31996.435546875</v>
      </c>
      <c r="B366" s="30">
        <v>0.99541644840230492</v>
      </c>
      <c r="C366" s="30">
        <f>1-Table!B366</f>
        <v>4.5835515976950791E-3</v>
      </c>
      <c r="D366" s="76">
        <f>(2*Table!$P$16*0.147)/Table!A366</f>
        <v>2.8645404932973956E-3</v>
      </c>
      <c r="E366" s="107">
        <f>(Table!A366/Table!$P$16*(Table!K$257/Table!K$258)^0.5)*0.217</f>
        <v>44.531774525758948</v>
      </c>
      <c r="F366" s="66">
        <f>ROUND(Table!A366*Table!$P$9/Table!$P$16,2)</f>
        <v>7184.4</v>
      </c>
      <c r="G366" s="66">
        <f>ROUND(Table!A366*Table!$Q$9/Table!$P$16,2)</f>
        <v>2463.2199999999998</v>
      </c>
      <c r="H366" s="66">
        <f>ROUND(ABS(Table!A366*Table!$R$9/Table!$P$16),2)</f>
        <v>3110.94</v>
      </c>
      <c r="I366" s="66">
        <f>ROUND(($F366*(Table!$P$10/Table!$P$9)/(Table!$P$12-Table!$P$14)),2)</f>
        <v>15410.55</v>
      </c>
      <c r="J366" s="66">
        <f>ROUND(($H366*(Table!$R$10/Table!$R$9)/(Table!$P$12-Table!$P$13)),2)</f>
        <v>25541.38</v>
      </c>
    </row>
    <row r="367" spans="1:10" x14ac:dyDescent="0.2">
      <c r="A367" s="66">
        <v>34994.30078125</v>
      </c>
      <c r="B367" s="30">
        <v>0.99692247249869048</v>
      </c>
      <c r="C367" s="30">
        <f>1-Table!B367</f>
        <v>3.0775275013095182E-3</v>
      </c>
      <c r="D367" s="76">
        <f>(2*Table!$P$16*0.147)/Table!A367</f>
        <v>2.6191432095797888E-3</v>
      </c>
      <c r="E367" s="107">
        <f>(Table!A367/Table!$P$16*(Table!K$257/Table!K$258)^0.5)*0.217</f>
        <v>48.704122363699213</v>
      </c>
      <c r="F367" s="66">
        <f>ROUND(Table!A367*Table!$P$9/Table!$P$16,2)</f>
        <v>7857.53</v>
      </c>
      <c r="G367" s="66">
        <f>ROUND(Table!A367*Table!$Q$9/Table!$P$16,2)</f>
        <v>2694.01</v>
      </c>
      <c r="H367" s="66">
        <f>ROUND(ABS(Table!A367*Table!$R$9/Table!$P$16),2)</f>
        <v>3402.41</v>
      </c>
      <c r="I367" s="66">
        <f>ROUND(($F367*(Table!$P$10/Table!$P$9)/(Table!$P$12-Table!$P$14)),2)</f>
        <v>16854.419999999998</v>
      </c>
      <c r="J367" s="66">
        <f>ROUND(($H367*(Table!$R$10/Table!$R$9)/(Table!$P$12-Table!$P$13)),2)</f>
        <v>27934.400000000001</v>
      </c>
    </row>
    <row r="368" spans="1:10" x14ac:dyDescent="0.2">
      <c r="A368" s="66">
        <v>38273.953125</v>
      </c>
      <c r="B368" s="30">
        <v>0.99816657936092201</v>
      </c>
      <c r="C368" s="30">
        <f>1-Table!B368</f>
        <v>1.8334206390779872E-3</v>
      </c>
      <c r="D368" s="76">
        <f>(2*Table!$P$16*0.147)/Table!A368</f>
        <v>2.3947117499429618E-3</v>
      </c>
      <c r="E368" s="107">
        <f>(Table!A368/Table!$P$16*(Table!K$257/Table!K$258)^0.5)*0.217</f>
        <v>53.268653887243126</v>
      </c>
      <c r="F368" s="66">
        <f>ROUND(Table!A368*Table!$P$9/Table!$P$16,2)</f>
        <v>8593.94</v>
      </c>
      <c r="G368" s="66">
        <f>ROUND(Table!A368*Table!$Q$9/Table!$P$16,2)</f>
        <v>2946.49</v>
      </c>
      <c r="H368" s="66">
        <f>ROUND(ABS(Table!A368*Table!$R$9/Table!$P$16),2)</f>
        <v>3721.28</v>
      </c>
      <c r="I368" s="66">
        <f>ROUND(($F368*(Table!$P$10/Table!$P$9)/(Table!$P$12-Table!$P$14)),2)</f>
        <v>18434.02</v>
      </c>
      <c r="J368" s="66">
        <f>ROUND(($H368*(Table!$R$10/Table!$R$9)/(Table!$P$12-Table!$P$13)),2)</f>
        <v>30552.38</v>
      </c>
    </row>
    <row r="369" spans="1:11" x14ac:dyDescent="0.2">
      <c r="A369" s="66">
        <v>41869.609375</v>
      </c>
      <c r="B369" s="30">
        <v>0.99973808276584597</v>
      </c>
      <c r="C369" s="30">
        <f>1-Table!B369</f>
        <v>2.619172341540299E-4</v>
      </c>
      <c r="D369" s="76">
        <f>(2*Table!$P$16*0.147)/Table!A369</f>
        <v>2.1890599562156446E-3</v>
      </c>
      <c r="E369" s="107">
        <f>(Table!A369/Table!$P$16*(Table!K$257/Table!K$258)^0.5)*0.217</f>
        <v>58.272991109823991</v>
      </c>
      <c r="F369" s="66">
        <f>ROUND(Table!A369*Table!$P$9/Table!$P$16,2)</f>
        <v>9401.2999999999993</v>
      </c>
      <c r="G369" s="66">
        <f>ROUND(Table!A369*Table!$Q$9/Table!$P$16,2)</f>
        <v>3223.3</v>
      </c>
      <c r="H369" s="66">
        <f>ROUND(ABS(Table!A369*Table!$R$9/Table!$P$16),2)</f>
        <v>4070.88</v>
      </c>
      <c r="I369" s="66">
        <f>ROUND(($F369*(Table!$P$10/Table!$P$9)/(Table!$P$12-Table!$P$14)),2)</f>
        <v>20165.810000000001</v>
      </c>
      <c r="J369" s="66">
        <f>ROUND(($H369*(Table!$R$10/Table!$R$9)/(Table!$P$12-Table!$P$13)),2)</f>
        <v>33422.660000000003</v>
      </c>
    </row>
    <row r="370" spans="1:11" x14ac:dyDescent="0.2">
      <c r="A370" s="66">
        <v>45769.859375</v>
      </c>
      <c r="B370" s="30">
        <v>0.99973808276584597</v>
      </c>
      <c r="C370" s="30">
        <f>1-Table!B370</f>
        <v>2.619172341540299E-4</v>
      </c>
      <c r="D370" s="76">
        <f>(2*Table!$P$16*0.147)/Table!A370</f>
        <v>2.0025205783189854E-3</v>
      </c>
      <c r="E370" s="107">
        <f>(Table!A370/Table!$P$16*(Table!K$257/Table!K$258)^0.5)*0.217</f>
        <v>63.701253684248613</v>
      </c>
      <c r="F370" s="66">
        <f>ROUND(Table!A370*Table!$P$9/Table!$P$16,2)</f>
        <v>10277.049999999999</v>
      </c>
      <c r="G370" s="66">
        <f>ROUND(Table!A370*Table!$Q$9/Table!$P$16,2)</f>
        <v>3523.56</v>
      </c>
      <c r="H370" s="66">
        <f>ROUND(ABS(Table!A370*Table!$R$9/Table!$P$16),2)</f>
        <v>4450.09</v>
      </c>
      <c r="I370" s="66">
        <f>ROUND(($F370*(Table!$P$10/Table!$P$9)/(Table!$P$12-Table!$P$14)),2)</f>
        <v>22044.29</v>
      </c>
      <c r="J370" s="66">
        <f>ROUND(($H370*(Table!$R$10/Table!$R$9)/(Table!$P$12-Table!$P$13)),2)</f>
        <v>36536.04</v>
      </c>
    </row>
    <row r="371" spans="1:11" x14ac:dyDescent="0.2">
      <c r="A371" s="66">
        <v>50070.734375</v>
      </c>
      <c r="B371" s="30">
        <v>0.99980356207438448</v>
      </c>
      <c r="C371" s="30">
        <f>1-Table!B371</f>
        <v>1.9643792561552242E-4</v>
      </c>
      <c r="D371" s="76">
        <f>(2*Table!$P$16*0.147)/Table!A371</f>
        <v>1.8305121027137649E-3</v>
      </c>
      <c r="E371" s="107">
        <f>(Table!A371/Table!$P$16*(Table!K$257/Table!K$258)^0.5)*0.217</f>
        <v>69.687095309728662</v>
      </c>
      <c r="F371" s="66">
        <f>ROUND(Table!A371*Table!$P$9/Table!$P$16,2)</f>
        <v>11242.76</v>
      </c>
      <c r="G371" s="66">
        <f>ROUND(Table!A371*Table!$Q$9/Table!$P$16,2)</f>
        <v>3854.66</v>
      </c>
      <c r="H371" s="66">
        <f>ROUND(ABS(Table!A371*Table!$R$9/Table!$P$16),2)</f>
        <v>4868.26</v>
      </c>
      <c r="I371" s="66">
        <f>ROUND(($F371*(Table!$P$10/Table!$P$9)/(Table!$P$12-Table!$P$14)),2)</f>
        <v>24115.74</v>
      </c>
      <c r="J371" s="66">
        <f>ROUND(($H371*(Table!$R$10/Table!$R$9)/(Table!$P$12-Table!$P$13)),2)</f>
        <v>39969.29</v>
      </c>
    </row>
    <row r="372" spans="1:11" x14ac:dyDescent="0.2">
      <c r="A372" s="66">
        <v>54767.72265625</v>
      </c>
      <c r="B372" s="30">
        <v>1</v>
      </c>
      <c r="C372" s="30">
        <f>1-Table!B372</f>
        <v>0</v>
      </c>
      <c r="D372" s="76">
        <f>(2*Table!$P$16*0.147)/Table!A372</f>
        <v>1.6735237621706023E-3</v>
      </c>
      <c r="E372" s="107">
        <f>(Table!A372/Table!$P$16*(Table!K$257/Table!K$258)^0.5)*0.217</f>
        <v>76.224236698003878</v>
      </c>
      <c r="F372" s="66">
        <f>ROUND(Table!A372*Table!$P$9/Table!$P$16,2)</f>
        <v>12297.41</v>
      </c>
      <c r="G372" s="66">
        <f>ROUND(Table!A372*Table!$Q$9/Table!$P$16,2)</f>
        <v>4216.25</v>
      </c>
      <c r="H372" s="66">
        <f>ROUND(ABS(Table!A372*Table!$R$9/Table!$P$16),2)</f>
        <v>5324.93</v>
      </c>
      <c r="I372" s="66">
        <f>ROUND(($F372*(Table!$P$10/Table!$P$9)/(Table!$P$12-Table!$P$14)),2)</f>
        <v>26377.97</v>
      </c>
      <c r="J372" s="66">
        <f>ROUND(($H372*(Table!$R$10/Table!$R$9)/(Table!$P$12-Table!$P$13)),2)</f>
        <v>43718.64</v>
      </c>
    </row>
    <row r="373" spans="1:11" x14ac:dyDescent="0.2">
      <c r="A373" s="66">
        <v>59465.55078125</v>
      </c>
      <c r="B373" s="30">
        <v>1</v>
      </c>
      <c r="C373" s="30">
        <f>1-Table!B373</f>
        <v>0</v>
      </c>
      <c r="D373" s="76">
        <f>(2*Table!$P$16*0.147)/Table!A373</f>
        <v>1.5413139887052601E-3</v>
      </c>
      <c r="E373" s="107">
        <f>(Table!A373/Table!$P$16*(Table!K$257/Table!K$258)^0.5)*0.217</f>
        <v>82.762546958119742</v>
      </c>
      <c r="F373" s="66">
        <f>ROUND(Table!A373*Table!$P$9/Table!$P$16,2)</f>
        <v>13352.24</v>
      </c>
      <c r="G373" s="66">
        <f>ROUND(Table!A373*Table!$Q$9/Table!$P$16,2)</f>
        <v>4577.91</v>
      </c>
      <c r="H373" s="66">
        <f>ROUND(ABS(Table!A373*Table!$R$9/Table!$P$16),2)</f>
        <v>5781.69</v>
      </c>
      <c r="I373" s="66">
        <f>ROUND(($F373*(Table!$P$10/Table!$P$9)/(Table!$P$12-Table!$P$14)),2)</f>
        <v>28640.58</v>
      </c>
      <c r="J373" s="66">
        <f>ROUND(($H373*(Table!$R$10/Table!$R$9)/(Table!$P$12-Table!$P$13)),2)</f>
        <v>47468.72</v>
      </c>
    </row>
    <row r="374" spans="1:11" x14ac:dyDescent="0.2">
      <c r="A374"/>
      <c r="B374"/>
      <c r="C374"/>
      <c r="D374"/>
      <c r="E374"/>
      <c r="F374"/>
      <c r="G374"/>
      <c r="H374"/>
      <c r="I374"/>
      <c r="J374"/>
      <c r="K374"/>
    </row>
    <row r="375" spans="1:11" x14ac:dyDescent="0.2">
      <c r="A375" s="66">
        <v>1.523506760597229</v>
      </c>
      <c r="B375" s="30">
        <v>0</v>
      </c>
      <c r="C375" s="30">
        <f>1-Table!B375</f>
        <v>1</v>
      </c>
      <c r="D375" s="76">
        <f>(2*Table!$P$16*0.147)/Table!A375</f>
        <v>60.160602916703816</v>
      </c>
      <c r="E375" s="107">
        <f>(Table!A375/Table!$P$16*(Table!K$376/Table!K$377)^0.5)*0.217</f>
        <v>1.8940236253865001E-3</v>
      </c>
      <c r="F375" s="66">
        <f>ROUND(Table!A375*Table!$P$9/Table!$P$16,2)</f>
        <v>0.34</v>
      </c>
      <c r="G375" s="66">
        <f>ROUND(Table!A375*Table!$Q$9/Table!$P$16,2)</f>
        <v>0.12</v>
      </c>
      <c r="H375" s="66">
        <f>ROUND(ABS(Table!A375*Table!$R$9/Table!$P$16),2)</f>
        <v>0.15</v>
      </c>
      <c r="I375" s="66">
        <f>ROUND(($F375*(Table!$P$10/Table!$P$9)/(Table!$P$12-Table!$P$14)),2)</f>
        <v>0.73</v>
      </c>
      <c r="J375" s="66">
        <f>ROUND(($H375*(Table!$R$10/Table!$R$9)/(Table!$P$12-Table!$P$13)),2)</f>
        <v>1.23</v>
      </c>
      <c r="K375" s="62" t="str">
        <f>Summary!A20</f>
        <v>4</v>
      </c>
    </row>
    <row r="376" spans="1:11" x14ac:dyDescent="0.2">
      <c r="A376" s="66">
        <v>1.6008508205413818</v>
      </c>
      <c r="B376" s="30">
        <v>0</v>
      </c>
      <c r="C376" s="30">
        <f>1-Table!B376</f>
        <v>1</v>
      </c>
      <c r="D376" s="76">
        <f>(2*Table!$P$16*0.147)/Table!A376</f>
        <v>57.253982750377311</v>
      </c>
      <c r="E376" s="107">
        <f>(Table!A376/Table!$P$16*(Table!K$376/Table!K$377)^0.5)*0.217</f>
        <v>1.9901777617554839E-3</v>
      </c>
      <c r="F376" s="66">
        <f>ROUND(Table!A376*Table!$P$9/Table!$P$16,2)</f>
        <v>0.36</v>
      </c>
      <c r="G376" s="66">
        <f>ROUND(Table!A376*Table!$Q$9/Table!$P$16,2)</f>
        <v>0.12</v>
      </c>
      <c r="H376" s="66">
        <f>ROUND(ABS(Table!A376*Table!$R$9/Table!$P$16),2)</f>
        <v>0.16</v>
      </c>
      <c r="I376" s="66">
        <f>ROUND(($F376*(Table!$P$10/Table!$P$9)/(Table!$P$12-Table!$P$14)),2)</f>
        <v>0.77</v>
      </c>
      <c r="J376" s="66">
        <f>ROUND(($H376*(Table!$R$10/Table!$R$9)/(Table!$P$12-Table!$P$13)),2)</f>
        <v>1.31</v>
      </c>
      <c r="K376" s="62">
        <f>Summary!D20</f>
        <v>0.43690512200173515</v>
      </c>
    </row>
    <row r="377" spans="1:11" x14ac:dyDescent="0.2">
      <c r="A377" s="66">
        <v>1.8200881481170654</v>
      </c>
      <c r="B377" s="30">
        <v>0</v>
      </c>
      <c r="C377" s="30">
        <f>1-Table!B377</f>
        <v>1</v>
      </c>
      <c r="D377" s="76">
        <f>(2*Table!$P$16*0.147)/Table!A377</f>
        <v>50.357497992623884</v>
      </c>
      <c r="E377" s="107">
        <f>(Table!A377/Table!$P$16*(Table!K$376/Table!K$377)^0.5)*0.217</f>
        <v>2.2627336103637082E-3</v>
      </c>
      <c r="F377" s="66">
        <f>ROUND(Table!A377*Table!$P$9/Table!$P$16,2)</f>
        <v>0.41</v>
      </c>
      <c r="G377" s="66">
        <f>ROUND(Table!A377*Table!$Q$9/Table!$P$16,2)</f>
        <v>0.14000000000000001</v>
      </c>
      <c r="H377" s="66">
        <f>ROUND(ABS(Table!A377*Table!$R$9/Table!$P$16),2)</f>
        <v>0.18</v>
      </c>
      <c r="I377" s="66">
        <f>ROUND(($F377*(Table!$P$10/Table!$P$9)/(Table!$P$12-Table!$P$14)),2)</f>
        <v>0.88</v>
      </c>
      <c r="J377" s="66">
        <f>ROUND(($H377*(Table!$R$10/Table!$R$9)/(Table!$P$12-Table!$P$13)),2)</f>
        <v>1.48</v>
      </c>
      <c r="K377" s="62">
        <f>Summary!F20</f>
        <v>0.13696390216399426</v>
      </c>
    </row>
    <row r="378" spans="1:11" x14ac:dyDescent="0.2">
      <c r="A378" s="66">
        <v>2.0207071304321289</v>
      </c>
      <c r="B378" s="30">
        <v>0</v>
      </c>
      <c r="C378" s="30">
        <f>1-Table!B378</f>
        <v>1</v>
      </c>
      <c r="D378" s="76">
        <f>(2*Table!$P$16*0.147)/Table!A378</f>
        <v>45.3579263837225</v>
      </c>
      <c r="E378" s="107">
        <f>(Table!A378/Table!$P$16*(Table!K$376/Table!K$377)^0.5)*0.217</f>
        <v>2.5121431318920352E-3</v>
      </c>
      <c r="F378" s="66">
        <f>ROUND(Table!A378*Table!$P$9/Table!$P$16,2)</f>
        <v>0.45</v>
      </c>
      <c r="G378" s="66">
        <f>ROUND(Table!A378*Table!$Q$9/Table!$P$16,2)</f>
        <v>0.16</v>
      </c>
      <c r="H378" s="66">
        <f>ROUND(ABS(Table!A378*Table!$R$9/Table!$P$16),2)</f>
        <v>0.2</v>
      </c>
      <c r="I378" s="66">
        <f>ROUND(($F378*(Table!$P$10/Table!$P$9)/(Table!$P$12-Table!$P$14)),2)</f>
        <v>0.97</v>
      </c>
      <c r="J378" s="66">
        <f>ROUND(($H378*(Table!$R$10/Table!$R$9)/(Table!$P$12-Table!$P$13)),2)</f>
        <v>1.64</v>
      </c>
    </row>
    <row r="379" spans="1:11" x14ac:dyDescent="0.2">
      <c r="A379" s="66">
        <v>2.1794962882995605</v>
      </c>
      <c r="B379" s="30">
        <v>0</v>
      </c>
      <c r="C379" s="30">
        <f>1-Table!B379</f>
        <v>1</v>
      </c>
      <c r="D379" s="76">
        <f>(2*Table!$P$16*0.147)/Table!A379</f>
        <v>42.053333954843659</v>
      </c>
      <c r="E379" s="107">
        <f>(Table!A379/Table!$P$16*(Table!K$376/Table!K$377)^0.5)*0.217</f>
        <v>2.7095498151011371E-3</v>
      </c>
      <c r="F379" s="66">
        <f>ROUND(Table!A379*Table!$P$9/Table!$P$16,2)</f>
        <v>0.49</v>
      </c>
      <c r="G379" s="66">
        <f>ROUND(Table!A379*Table!$Q$9/Table!$P$16,2)</f>
        <v>0.17</v>
      </c>
      <c r="H379" s="66">
        <f>ROUND(ABS(Table!A379*Table!$R$9/Table!$P$16),2)</f>
        <v>0.21</v>
      </c>
      <c r="I379" s="66">
        <f>ROUND(($F379*(Table!$P$10/Table!$P$9)/(Table!$P$12-Table!$P$14)),2)</f>
        <v>1.05</v>
      </c>
      <c r="J379" s="66">
        <f>ROUND(($H379*(Table!$R$10/Table!$R$9)/(Table!$P$12-Table!$P$13)),2)</f>
        <v>1.72</v>
      </c>
    </row>
    <row r="380" spans="1:11" x14ac:dyDescent="0.2">
      <c r="A380" s="66">
        <v>2.3726515769958496</v>
      </c>
      <c r="B380" s="30">
        <v>0</v>
      </c>
      <c r="C380" s="30">
        <f>1-Table!B380</f>
        <v>1</v>
      </c>
      <c r="D380" s="76">
        <f>(2*Table!$P$16*0.147)/Table!A380</f>
        <v>38.629812381156022</v>
      </c>
      <c r="E380" s="107">
        <f>(Table!A380/Table!$P$16*(Table!K$376/Table!K$377)^0.5)*0.217</f>
        <v>2.9496804726216255E-3</v>
      </c>
      <c r="F380" s="66">
        <f>ROUND(Table!A380*Table!$P$9/Table!$P$16,2)</f>
        <v>0.53</v>
      </c>
      <c r="G380" s="66">
        <f>ROUND(Table!A380*Table!$Q$9/Table!$P$16,2)</f>
        <v>0.18</v>
      </c>
      <c r="H380" s="66">
        <f>ROUND(ABS(Table!A380*Table!$R$9/Table!$P$16),2)</f>
        <v>0.23</v>
      </c>
      <c r="I380" s="66">
        <f>ROUND(($F380*(Table!$P$10/Table!$P$9)/(Table!$P$12-Table!$P$14)),2)</f>
        <v>1.1399999999999999</v>
      </c>
      <c r="J380" s="66">
        <f>ROUND(($H380*(Table!$R$10/Table!$R$9)/(Table!$P$12-Table!$P$13)),2)</f>
        <v>1.89</v>
      </c>
    </row>
    <row r="381" spans="1:11" x14ac:dyDescent="0.2">
      <c r="A381" s="66">
        <v>2.5903306007385254</v>
      </c>
      <c r="B381" s="30">
        <v>0</v>
      </c>
      <c r="C381" s="30">
        <f>1-Table!B381</f>
        <v>1</v>
      </c>
      <c r="D381" s="76">
        <f>(2*Table!$P$16*0.147)/Table!A381</f>
        <v>35.383547273491651</v>
      </c>
      <c r="E381" s="107">
        <f>(Table!A381/Table!$P$16*(Table!K$376/Table!K$377)^0.5)*0.217</f>
        <v>3.2202990378835707E-3</v>
      </c>
      <c r="F381" s="66">
        <f>ROUND(Table!A381*Table!$P$9/Table!$P$16,2)</f>
        <v>0.57999999999999996</v>
      </c>
      <c r="G381" s="66">
        <f>ROUND(Table!A381*Table!$Q$9/Table!$P$16,2)</f>
        <v>0.2</v>
      </c>
      <c r="H381" s="66">
        <f>ROUND(ABS(Table!A381*Table!$R$9/Table!$P$16),2)</f>
        <v>0.25</v>
      </c>
      <c r="I381" s="66">
        <f>ROUND(($F381*(Table!$P$10/Table!$P$9)/(Table!$P$12-Table!$P$14)),2)</f>
        <v>1.24</v>
      </c>
      <c r="J381" s="66">
        <f>ROUND(($H381*(Table!$R$10/Table!$R$9)/(Table!$P$12-Table!$P$13)),2)</f>
        <v>2.0499999999999998</v>
      </c>
    </row>
    <row r="382" spans="1:11" x14ac:dyDescent="0.2">
      <c r="A382" s="66">
        <v>2.8276119232177734</v>
      </c>
      <c r="B382" s="30">
        <v>0</v>
      </c>
      <c r="C382" s="30">
        <f>1-Table!B382</f>
        <v>1</v>
      </c>
      <c r="D382" s="76">
        <f>(2*Table!$P$16*0.147)/Table!A382</f>
        <v>32.414308523958177</v>
      </c>
      <c r="E382" s="107">
        <f>(Table!A382/Table!$P$16*(Table!K$376/Table!K$377)^0.5)*0.217</f>
        <v>3.5152871812000287E-3</v>
      </c>
      <c r="F382" s="66">
        <f>ROUND(Table!A382*Table!$P$9/Table!$P$16,2)</f>
        <v>0.63</v>
      </c>
      <c r="G382" s="66">
        <f>ROUND(Table!A382*Table!$Q$9/Table!$P$16,2)</f>
        <v>0.22</v>
      </c>
      <c r="H382" s="66">
        <f>ROUND(ABS(Table!A382*Table!$R$9/Table!$P$16),2)</f>
        <v>0.27</v>
      </c>
      <c r="I382" s="66">
        <f>ROUND(($F382*(Table!$P$10/Table!$P$9)/(Table!$P$12-Table!$P$14)),2)</f>
        <v>1.35</v>
      </c>
      <c r="J382" s="66">
        <f>ROUND(($H382*(Table!$R$10/Table!$R$9)/(Table!$P$12-Table!$P$13)),2)</f>
        <v>2.2200000000000002</v>
      </c>
    </row>
    <row r="383" spans="1:11" x14ac:dyDescent="0.2">
      <c r="A383" s="66">
        <v>3.0863826274871826</v>
      </c>
      <c r="B383" s="30">
        <v>0</v>
      </c>
      <c r="C383" s="30">
        <f>1-Table!B383</f>
        <v>1</v>
      </c>
      <c r="D383" s="76">
        <f>(2*Table!$P$16*0.147)/Table!A383</f>
        <v>29.696604837302946</v>
      </c>
      <c r="E383" s="107">
        <f>(Table!A383/Table!$P$16*(Table!K$376/Table!K$377)^0.5)*0.217</f>
        <v>3.8369909242487528E-3</v>
      </c>
      <c r="F383" s="66">
        <f>ROUND(Table!A383*Table!$P$9/Table!$P$16,2)</f>
        <v>0.69</v>
      </c>
      <c r="G383" s="66">
        <f>ROUND(Table!A383*Table!$Q$9/Table!$P$16,2)</f>
        <v>0.24</v>
      </c>
      <c r="H383" s="66">
        <f>ROUND(ABS(Table!A383*Table!$R$9/Table!$P$16),2)</f>
        <v>0.3</v>
      </c>
      <c r="I383" s="66">
        <f>ROUND(($F383*(Table!$P$10/Table!$P$9)/(Table!$P$12-Table!$P$14)),2)</f>
        <v>1.48</v>
      </c>
      <c r="J383" s="66">
        <f>ROUND(($H383*(Table!$R$10/Table!$R$9)/(Table!$P$12-Table!$P$13)),2)</f>
        <v>2.46</v>
      </c>
    </row>
    <row r="384" spans="1:11" x14ac:dyDescent="0.2">
      <c r="A384" s="66">
        <v>3.3839483261108398</v>
      </c>
      <c r="B384" s="30">
        <v>0</v>
      </c>
      <c r="C384" s="30">
        <f>1-Table!B384</f>
        <v>1</v>
      </c>
      <c r="D384" s="76">
        <f>(2*Table!$P$16*0.147)/Table!A384</f>
        <v>27.085249664714151</v>
      </c>
      <c r="E384" s="107">
        <f>(Table!A384/Table!$P$16*(Table!K$376/Table!K$377)^0.5)*0.217</f>
        <v>4.2069246048035483E-3</v>
      </c>
      <c r="F384" s="66">
        <f>ROUND(Table!A384*Table!$P$9/Table!$P$16,2)</f>
        <v>0.76</v>
      </c>
      <c r="G384" s="66">
        <f>ROUND(Table!A384*Table!$Q$9/Table!$P$16,2)</f>
        <v>0.26</v>
      </c>
      <c r="H384" s="66">
        <f>ROUND(ABS(Table!A384*Table!$R$9/Table!$P$16),2)</f>
        <v>0.33</v>
      </c>
      <c r="I384" s="66">
        <f>ROUND(($F384*(Table!$P$10/Table!$P$9)/(Table!$P$12-Table!$P$14)),2)</f>
        <v>1.63</v>
      </c>
      <c r="J384" s="66">
        <f>ROUND(($H384*(Table!$R$10/Table!$R$9)/(Table!$P$12-Table!$P$13)),2)</f>
        <v>2.71</v>
      </c>
    </row>
    <row r="385" spans="1:10" x14ac:dyDescent="0.2">
      <c r="A385" s="66">
        <v>3.6916022300720215</v>
      </c>
      <c r="B385" s="30">
        <v>0</v>
      </c>
      <c r="C385" s="30">
        <f>1-Table!B385</f>
        <v>1</v>
      </c>
      <c r="D385" s="76">
        <f>(2*Table!$P$16*0.147)/Table!A385</f>
        <v>24.827995962992873</v>
      </c>
      <c r="E385" s="107">
        <f>(Table!A385/Table!$P$16*(Table!K$376/Table!K$377)^0.5)*0.217</f>
        <v>4.5893999423704404E-3</v>
      </c>
      <c r="F385" s="66">
        <f>ROUND(Table!A385*Table!$P$9/Table!$P$16,2)</f>
        <v>0.83</v>
      </c>
      <c r="G385" s="66">
        <f>ROUND(Table!A385*Table!$Q$9/Table!$P$16,2)</f>
        <v>0.28000000000000003</v>
      </c>
      <c r="H385" s="66">
        <f>ROUND(ABS(Table!A385*Table!$R$9/Table!$P$16),2)</f>
        <v>0.36</v>
      </c>
      <c r="I385" s="66">
        <f>ROUND(($F385*(Table!$P$10/Table!$P$9)/(Table!$P$12-Table!$P$14)),2)</f>
        <v>1.78</v>
      </c>
      <c r="J385" s="66">
        <f>ROUND(($H385*(Table!$R$10/Table!$R$9)/(Table!$P$12-Table!$P$13)),2)</f>
        <v>2.96</v>
      </c>
    </row>
    <row r="386" spans="1:10" x14ac:dyDescent="0.2">
      <c r="A386" s="66">
        <v>4.049370288848877</v>
      </c>
      <c r="B386" s="30">
        <v>0</v>
      </c>
      <c r="C386" s="30">
        <f>1-Table!B386</f>
        <v>1</v>
      </c>
      <c r="D386" s="76">
        <f>(2*Table!$P$16*0.147)/Table!A386</f>
        <v>22.634404543739226</v>
      </c>
      <c r="E386" s="107">
        <f>(Table!A386/Table!$P$16*(Table!K$376/Table!K$377)^0.5)*0.217</f>
        <v>5.0341771978821889E-3</v>
      </c>
      <c r="F386" s="66">
        <f>ROUND(Table!A386*Table!$P$9/Table!$P$16,2)</f>
        <v>0.91</v>
      </c>
      <c r="G386" s="66">
        <f>ROUND(Table!A386*Table!$Q$9/Table!$P$16,2)</f>
        <v>0.31</v>
      </c>
      <c r="H386" s="66">
        <f>ROUND(ABS(Table!A386*Table!$R$9/Table!$P$16),2)</f>
        <v>0.39</v>
      </c>
      <c r="I386" s="66">
        <f>ROUND(($F386*(Table!$P$10/Table!$P$9)/(Table!$P$12-Table!$P$14)),2)</f>
        <v>1.95</v>
      </c>
      <c r="J386" s="66">
        <f>ROUND(($H386*(Table!$R$10/Table!$R$9)/(Table!$P$12-Table!$P$13)),2)</f>
        <v>3.2</v>
      </c>
    </row>
    <row r="387" spans="1:10" x14ac:dyDescent="0.2">
      <c r="A387" s="66">
        <v>4.4178004264831543</v>
      </c>
      <c r="B387" s="30">
        <v>0</v>
      </c>
      <c r="C387" s="30">
        <f>1-Table!B387</f>
        <v>1</v>
      </c>
      <c r="D387" s="76">
        <f>(2*Table!$P$16*0.147)/Table!A387</f>
        <v>20.746769074438888</v>
      </c>
      <c r="E387" s="107">
        <f>(Table!A387/Table!$P$16*(Table!K$376/Table!K$377)^0.5)*0.217</f>
        <v>5.4922095499737346E-3</v>
      </c>
      <c r="F387" s="66">
        <f>ROUND(Table!A387*Table!$P$9/Table!$P$16,2)</f>
        <v>0.99</v>
      </c>
      <c r="G387" s="66">
        <f>ROUND(Table!A387*Table!$Q$9/Table!$P$16,2)</f>
        <v>0.34</v>
      </c>
      <c r="H387" s="66">
        <f>ROUND(ABS(Table!A387*Table!$R$9/Table!$P$16),2)</f>
        <v>0.43</v>
      </c>
      <c r="I387" s="66">
        <f>ROUND(($F387*(Table!$P$10/Table!$P$9)/(Table!$P$12-Table!$P$14)),2)</f>
        <v>2.12</v>
      </c>
      <c r="J387" s="66">
        <f>ROUND(($H387*(Table!$R$10/Table!$R$9)/(Table!$P$12-Table!$P$13)),2)</f>
        <v>3.53</v>
      </c>
    </row>
    <row r="388" spans="1:10" x14ac:dyDescent="0.2">
      <c r="A388" s="66">
        <v>4.8250255584716797</v>
      </c>
      <c r="B388" s="30">
        <v>0</v>
      </c>
      <c r="C388" s="30">
        <f>1-Table!B388</f>
        <v>1</v>
      </c>
      <c r="D388" s="76">
        <f>(2*Table!$P$16*0.147)/Table!A388</f>
        <v>18.995771971461902</v>
      </c>
      <c r="E388" s="107">
        <f>(Table!A388/Table!$P$16*(Table!K$376/Table!K$377)^0.5)*0.217</f>
        <v>5.9984718395713534E-3</v>
      </c>
      <c r="F388" s="66">
        <f>ROUND(Table!A388*Table!$P$9/Table!$P$16,2)</f>
        <v>1.08</v>
      </c>
      <c r="G388" s="66">
        <f>ROUND(Table!A388*Table!$Q$9/Table!$P$16,2)</f>
        <v>0.37</v>
      </c>
      <c r="H388" s="66">
        <f>ROUND(ABS(Table!A388*Table!$R$9/Table!$P$16),2)</f>
        <v>0.47</v>
      </c>
      <c r="I388" s="66">
        <f>ROUND(($F388*(Table!$P$10/Table!$P$9)/(Table!$P$12-Table!$P$14)),2)</f>
        <v>2.3199999999999998</v>
      </c>
      <c r="J388" s="66">
        <f>ROUND(($H388*(Table!$R$10/Table!$R$9)/(Table!$P$12-Table!$P$13)),2)</f>
        <v>3.86</v>
      </c>
    </row>
    <row r="389" spans="1:10" x14ac:dyDescent="0.2">
      <c r="A389" s="66">
        <v>5.2774434089660645</v>
      </c>
      <c r="B389" s="30">
        <v>0</v>
      </c>
      <c r="C389" s="30">
        <f>1-Table!B389</f>
        <v>1</v>
      </c>
      <c r="D389" s="76">
        <f>(2*Table!$P$16*0.147)/Table!A389</f>
        <v>17.36732697303529</v>
      </c>
      <c r="E389" s="107">
        <f>(Table!A389/Table!$P$16*(Table!K$376/Table!K$377)^0.5)*0.217</f>
        <v>6.5609177174268821E-3</v>
      </c>
      <c r="F389" s="66">
        <f>ROUND(Table!A389*Table!$P$9/Table!$P$16,2)</f>
        <v>1.18</v>
      </c>
      <c r="G389" s="66">
        <f>ROUND(Table!A389*Table!$Q$9/Table!$P$16,2)</f>
        <v>0.41</v>
      </c>
      <c r="H389" s="66">
        <f>ROUND(ABS(Table!A389*Table!$R$9/Table!$P$16),2)</f>
        <v>0.51</v>
      </c>
      <c r="I389" s="66">
        <f>ROUND(($F389*(Table!$P$10/Table!$P$9)/(Table!$P$12-Table!$P$14)),2)</f>
        <v>2.5299999999999998</v>
      </c>
      <c r="J389" s="66">
        <f>ROUND(($H389*(Table!$R$10/Table!$R$9)/(Table!$P$12-Table!$P$13)),2)</f>
        <v>4.1900000000000004</v>
      </c>
    </row>
    <row r="390" spans="1:10" x14ac:dyDescent="0.2">
      <c r="A390" s="66">
        <v>5.7602086067199707</v>
      </c>
      <c r="B390" s="30">
        <v>0</v>
      </c>
      <c r="C390" s="30">
        <f>1-Table!B390</f>
        <v>1</v>
      </c>
      <c r="D390" s="76">
        <f>(2*Table!$P$16*0.147)/Table!A390</f>
        <v>15.911764924325318</v>
      </c>
      <c r="E390" s="107">
        <f>(Table!A390/Table!$P$16*(Table!K$376/Table!K$377)^0.5)*0.217</f>
        <v>7.1610914178060281E-3</v>
      </c>
      <c r="F390" s="66">
        <f>ROUND(Table!A390*Table!$P$9/Table!$P$16,2)</f>
        <v>1.29</v>
      </c>
      <c r="G390" s="66">
        <f>ROUND(Table!A390*Table!$Q$9/Table!$P$16,2)</f>
        <v>0.44</v>
      </c>
      <c r="H390" s="66">
        <f>ROUND(ABS(Table!A390*Table!$R$9/Table!$P$16),2)</f>
        <v>0.56000000000000005</v>
      </c>
      <c r="I390" s="66">
        <f>ROUND(($F390*(Table!$P$10/Table!$P$9)/(Table!$P$12-Table!$P$14)),2)</f>
        <v>2.77</v>
      </c>
      <c r="J390" s="66">
        <f>ROUND(($H390*(Table!$R$10/Table!$R$9)/(Table!$P$12-Table!$P$13)),2)</f>
        <v>4.5999999999999996</v>
      </c>
    </row>
    <row r="391" spans="1:10" x14ac:dyDescent="0.2">
      <c r="A391" s="66">
        <v>6.3050622940063477</v>
      </c>
      <c r="B391" s="30">
        <v>0</v>
      </c>
      <c r="C391" s="30">
        <f>1-Table!B391</f>
        <v>1</v>
      </c>
      <c r="D391" s="76">
        <f>(2*Table!$P$16*0.147)/Table!A391</f>
        <v>14.536745394622324</v>
      </c>
      <c r="E391" s="107">
        <f>(Table!A391/Table!$P$16*(Table!K$376/Table!K$377)^0.5)*0.217</f>
        <v>7.8384535292119577E-3</v>
      </c>
      <c r="F391" s="66">
        <f>ROUND(Table!A391*Table!$P$9/Table!$P$16,2)</f>
        <v>1.42</v>
      </c>
      <c r="G391" s="66">
        <f>ROUND(Table!A391*Table!$Q$9/Table!$P$16,2)</f>
        <v>0.49</v>
      </c>
      <c r="H391" s="66">
        <f>ROUND(ABS(Table!A391*Table!$R$9/Table!$P$16),2)</f>
        <v>0.61</v>
      </c>
      <c r="I391" s="66">
        <f>ROUND(($F391*(Table!$P$10/Table!$P$9)/(Table!$P$12-Table!$P$14)),2)</f>
        <v>3.05</v>
      </c>
      <c r="J391" s="66">
        <f>ROUND(($H391*(Table!$R$10/Table!$R$9)/(Table!$P$12-Table!$P$13)),2)</f>
        <v>5.01</v>
      </c>
    </row>
    <row r="392" spans="1:10" x14ac:dyDescent="0.2">
      <c r="A392" s="66">
        <v>6.8955183029174805</v>
      </c>
      <c r="B392" s="30">
        <v>0</v>
      </c>
      <c r="C392" s="30">
        <f>1-Table!B392</f>
        <v>1</v>
      </c>
      <c r="D392" s="76">
        <f>(2*Table!$P$16*0.147)/Table!A392</f>
        <v>13.291979114379922</v>
      </c>
      <c r="E392" s="107">
        <f>(Table!A392/Table!$P$16*(Table!K$376/Table!K$377)^0.5)*0.217</f>
        <v>8.5725084474787515E-3</v>
      </c>
      <c r="F392" s="66">
        <f>ROUND(Table!A392*Table!$P$9/Table!$P$16,2)</f>
        <v>1.55</v>
      </c>
      <c r="G392" s="66">
        <f>ROUND(Table!A392*Table!$Q$9/Table!$P$16,2)</f>
        <v>0.53</v>
      </c>
      <c r="H392" s="66">
        <f>ROUND(ABS(Table!A392*Table!$R$9/Table!$P$16),2)</f>
        <v>0.67</v>
      </c>
      <c r="I392" s="66">
        <f>ROUND(($F392*(Table!$P$10/Table!$P$9)/(Table!$P$12-Table!$P$14)),2)</f>
        <v>3.32</v>
      </c>
      <c r="J392" s="66">
        <f>ROUND(($H392*(Table!$R$10/Table!$R$9)/(Table!$P$12-Table!$P$13)),2)</f>
        <v>5.5</v>
      </c>
    </row>
    <row r="393" spans="1:10" x14ac:dyDescent="0.2">
      <c r="A393" s="66">
        <v>7.5459308624267578</v>
      </c>
      <c r="B393" s="30">
        <v>0</v>
      </c>
      <c r="C393" s="30">
        <f>1-Table!B393</f>
        <v>1</v>
      </c>
      <c r="D393" s="76">
        <f>(2*Table!$P$16*0.147)/Table!A393</f>
        <v>12.146292741904016</v>
      </c>
      <c r="E393" s="107">
        <f>(Table!A393/Table!$P$16*(Table!K$376/Table!K$377)^0.5)*0.217</f>
        <v>9.3811013502603305E-3</v>
      </c>
      <c r="F393" s="66">
        <f>ROUND(Table!A393*Table!$P$9/Table!$P$16,2)</f>
        <v>1.69</v>
      </c>
      <c r="G393" s="66">
        <f>ROUND(Table!A393*Table!$Q$9/Table!$P$16,2)</f>
        <v>0.57999999999999996</v>
      </c>
      <c r="H393" s="66">
        <f>ROUND(ABS(Table!A393*Table!$R$9/Table!$P$16),2)</f>
        <v>0.73</v>
      </c>
      <c r="I393" s="66">
        <f>ROUND(($F393*(Table!$P$10/Table!$P$9)/(Table!$P$12-Table!$P$14)),2)</f>
        <v>3.63</v>
      </c>
      <c r="J393" s="66">
        <f>ROUND(($H393*(Table!$R$10/Table!$R$9)/(Table!$P$12-Table!$P$13)),2)</f>
        <v>5.99</v>
      </c>
    </row>
    <row r="394" spans="1:10" x14ac:dyDescent="0.2">
      <c r="A394" s="66">
        <v>8.2497377395629883</v>
      </c>
      <c r="B394" s="30">
        <v>0</v>
      </c>
      <c r="C394" s="30">
        <f>1-Table!B394</f>
        <v>1</v>
      </c>
      <c r="D394" s="76">
        <f>(2*Table!$P$16*0.147)/Table!A394</f>
        <v>11.110060484184418</v>
      </c>
      <c r="E394" s="107">
        <f>(Table!A394/Table!$P$16*(Table!K$376/Table!K$377)^0.5)*0.217</f>
        <v>1.0256074069438126E-2</v>
      </c>
      <c r="F394" s="66">
        <f>ROUND(Table!A394*Table!$P$9/Table!$P$16,2)</f>
        <v>1.85</v>
      </c>
      <c r="G394" s="66">
        <f>ROUND(Table!A394*Table!$Q$9/Table!$P$16,2)</f>
        <v>0.64</v>
      </c>
      <c r="H394" s="66">
        <f>ROUND(ABS(Table!A394*Table!$R$9/Table!$P$16),2)</f>
        <v>0.8</v>
      </c>
      <c r="I394" s="66">
        <f>ROUND(($F394*(Table!$P$10/Table!$P$9)/(Table!$P$12-Table!$P$14)),2)</f>
        <v>3.97</v>
      </c>
      <c r="J394" s="66">
        <f>ROUND(($H394*(Table!$R$10/Table!$R$9)/(Table!$P$12-Table!$P$13)),2)</f>
        <v>6.57</v>
      </c>
    </row>
    <row r="395" spans="1:10" x14ac:dyDescent="0.2">
      <c r="A395" s="66">
        <v>9.0292482376098633</v>
      </c>
      <c r="B395" s="30">
        <v>0</v>
      </c>
      <c r="C395" s="30">
        <f>1-Table!B395</f>
        <v>1</v>
      </c>
      <c r="D395" s="76">
        <f>(2*Table!$P$16*0.147)/Table!A395</f>
        <v>10.150909893409432</v>
      </c>
      <c r="E395" s="107">
        <f>(Table!A395/Table!$P$16*(Table!K$376/Table!K$377)^0.5)*0.217</f>
        <v>1.1225161531156257E-2</v>
      </c>
      <c r="F395" s="66">
        <f>ROUND(Table!A395*Table!$P$9/Table!$P$16,2)</f>
        <v>2.0299999999999998</v>
      </c>
      <c r="G395" s="66">
        <f>ROUND(Table!A395*Table!$Q$9/Table!$P$16,2)</f>
        <v>0.7</v>
      </c>
      <c r="H395" s="66">
        <f>ROUND(ABS(Table!A395*Table!$R$9/Table!$P$16),2)</f>
        <v>0.88</v>
      </c>
      <c r="I395" s="66">
        <f>ROUND(($F395*(Table!$P$10/Table!$P$9)/(Table!$P$12-Table!$P$14)),2)</f>
        <v>4.3499999999999996</v>
      </c>
      <c r="J395" s="66">
        <f>ROUND(($H395*(Table!$R$10/Table!$R$9)/(Table!$P$12-Table!$P$13)),2)</f>
        <v>7.22</v>
      </c>
    </row>
    <row r="396" spans="1:10" x14ac:dyDescent="0.2">
      <c r="A396" s="66">
        <v>9.8821659088134766</v>
      </c>
      <c r="B396" s="30">
        <v>0</v>
      </c>
      <c r="C396" s="30">
        <f>1-Table!B396</f>
        <v>1</v>
      </c>
      <c r="D396" s="76">
        <f>(2*Table!$P$16*0.147)/Table!A396</f>
        <v>9.2747972570932475</v>
      </c>
      <c r="E396" s="107">
        <f>(Table!A396/Table!$P$16*(Table!K$376/Table!K$377)^0.5)*0.217</f>
        <v>1.2285508791535992E-2</v>
      </c>
      <c r="F396" s="66">
        <f>ROUND(Table!A396*Table!$P$9/Table!$P$16,2)</f>
        <v>2.2200000000000002</v>
      </c>
      <c r="G396" s="66">
        <f>ROUND(Table!A396*Table!$Q$9/Table!$P$16,2)</f>
        <v>0.76</v>
      </c>
      <c r="H396" s="66">
        <f>ROUND(ABS(Table!A396*Table!$R$9/Table!$P$16),2)</f>
        <v>0.96</v>
      </c>
      <c r="I396" s="66">
        <f>ROUND(($F396*(Table!$P$10/Table!$P$9)/(Table!$P$12-Table!$P$14)),2)</f>
        <v>4.76</v>
      </c>
      <c r="J396" s="66">
        <f>ROUND(($H396*(Table!$R$10/Table!$R$9)/(Table!$P$12-Table!$P$13)),2)</f>
        <v>7.88</v>
      </c>
    </row>
    <row r="397" spans="1:10" x14ac:dyDescent="0.2">
      <c r="A397" s="66">
        <v>10.781588554382324</v>
      </c>
      <c r="B397" s="30">
        <v>0</v>
      </c>
      <c r="C397" s="30">
        <f>1-Table!B397</f>
        <v>1</v>
      </c>
      <c r="D397" s="76">
        <f>(2*Table!$P$16*0.147)/Table!A397</f>
        <v>8.5010742900172325</v>
      </c>
      <c r="E397" s="107">
        <f>(Table!A397/Table!$P$16*(Table!K$376/Table!K$377)^0.5)*0.217</f>
        <v>1.3403671036675771E-2</v>
      </c>
      <c r="F397" s="66">
        <f>ROUND(Table!A397*Table!$P$9/Table!$P$16,2)</f>
        <v>2.42</v>
      </c>
      <c r="G397" s="66">
        <f>ROUND(Table!A397*Table!$Q$9/Table!$P$16,2)</f>
        <v>0.83</v>
      </c>
      <c r="H397" s="66">
        <f>ROUND(ABS(Table!A397*Table!$R$9/Table!$P$16),2)</f>
        <v>1.05</v>
      </c>
      <c r="I397" s="66">
        <f>ROUND(($F397*(Table!$P$10/Table!$P$9)/(Table!$P$12-Table!$P$14)),2)</f>
        <v>5.19</v>
      </c>
      <c r="J397" s="66">
        <f>ROUND(($H397*(Table!$R$10/Table!$R$9)/(Table!$P$12-Table!$P$13)),2)</f>
        <v>8.6199999999999992</v>
      </c>
    </row>
    <row r="398" spans="1:10" x14ac:dyDescent="0.2">
      <c r="A398" s="66">
        <v>11.883844375610352</v>
      </c>
      <c r="B398" s="30">
        <v>0</v>
      </c>
      <c r="C398" s="30">
        <f>1-Table!B398</f>
        <v>1</v>
      </c>
      <c r="D398" s="76">
        <f>(2*Table!$P$16*0.147)/Table!A398</f>
        <v>7.7125787218579474</v>
      </c>
      <c r="E398" s="107">
        <f>(Table!A398/Table!$P$16*(Table!K$376/Table!K$377)^0.5)*0.217</f>
        <v>1.4773995488539235E-2</v>
      </c>
      <c r="F398" s="66">
        <f>ROUND(Table!A398*Table!$P$9/Table!$P$16,2)</f>
        <v>2.67</v>
      </c>
      <c r="G398" s="66">
        <f>ROUND(Table!A398*Table!$Q$9/Table!$P$16,2)</f>
        <v>0.91</v>
      </c>
      <c r="H398" s="66">
        <f>ROUND(ABS(Table!A398*Table!$R$9/Table!$P$16),2)</f>
        <v>1.1599999999999999</v>
      </c>
      <c r="I398" s="66">
        <f>ROUND(($F398*(Table!$P$10/Table!$P$9)/(Table!$P$12-Table!$P$14)),2)</f>
        <v>5.73</v>
      </c>
      <c r="J398" s="66">
        <f>ROUND(($H398*(Table!$R$10/Table!$R$9)/(Table!$P$12-Table!$P$13)),2)</f>
        <v>9.52</v>
      </c>
    </row>
    <row r="399" spans="1:10" x14ac:dyDescent="0.2">
      <c r="A399" s="66">
        <v>12.88078784942627</v>
      </c>
      <c r="B399" s="30">
        <v>0</v>
      </c>
      <c r="C399" s="30">
        <f>1-Table!B399</f>
        <v>1</v>
      </c>
      <c r="D399" s="76">
        <f>(2*Table!$P$16*0.147)/Table!A399</f>
        <v>7.1156427958159485</v>
      </c>
      <c r="E399" s="107">
        <f>(Table!A399/Table!$P$16*(Table!K$376/Table!K$377)^0.5)*0.217</f>
        <v>1.601339562867516E-2</v>
      </c>
      <c r="F399" s="66">
        <f>ROUND(Table!A399*Table!$P$9/Table!$P$16,2)</f>
        <v>2.89</v>
      </c>
      <c r="G399" s="66">
        <f>ROUND(Table!A399*Table!$Q$9/Table!$P$16,2)</f>
        <v>0.99</v>
      </c>
      <c r="H399" s="66">
        <f>ROUND(ABS(Table!A399*Table!$R$9/Table!$P$16),2)</f>
        <v>1.25</v>
      </c>
      <c r="I399" s="66">
        <f>ROUND(($F399*(Table!$P$10/Table!$P$9)/(Table!$P$12-Table!$P$14)),2)</f>
        <v>6.2</v>
      </c>
      <c r="J399" s="66">
        <f>ROUND(($H399*(Table!$R$10/Table!$R$9)/(Table!$P$12-Table!$P$13)),2)</f>
        <v>10.26</v>
      </c>
    </row>
    <row r="400" spans="1:10" x14ac:dyDescent="0.2">
      <c r="A400" s="66">
        <v>14.174558639526367</v>
      </c>
      <c r="B400" s="30">
        <v>0</v>
      </c>
      <c r="C400" s="30">
        <f>1-Table!B400</f>
        <v>1</v>
      </c>
      <c r="D400" s="76">
        <f>(2*Table!$P$16*0.147)/Table!A400</f>
        <v>6.4661685486008356</v>
      </c>
      <c r="E400" s="107">
        <f>(Table!A400/Table!$P$16*(Table!K$376/Table!K$377)^0.5)*0.217</f>
        <v>1.7621811492431454E-2</v>
      </c>
      <c r="F400" s="66">
        <f>ROUND(Table!A400*Table!$P$9/Table!$P$16,2)</f>
        <v>3.18</v>
      </c>
      <c r="G400" s="66">
        <f>ROUND(Table!A400*Table!$Q$9/Table!$P$16,2)</f>
        <v>1.0900000000000001</v>
      </c>
      <c r="H400" s="66">
        <f>ROUND(ABS(Table!A400*Table!$R$9/Table!$P$16),2)</f>
        <v>1.38</v>
      </c>
      <c r="I400" s="66">
        <f>ROUND(($F400*(Table!$P$10/Table!$P$9)/(Table!$P$12-Table!$P$14)),2)</f>
        <v>6.82</v>
      </c>
      <c r="J400" s="66">
        <f>ROUND(($H400*(Table!$R$10/Table!$R$9)/(Table!$P$12-Table!$P$13)),2)</f>
        <v>11.33</v>
      </c>
    </row>
    <row r="401" spans="1:10" x14ac:dyDescent="0.2">
      <c r="A401" s="66">
        <v>15.479812622070313</v>
      </c>
      <c r="B401" s="30">
        <v>0</v>
      </c>
      <c r="C401" s="30">
        <f>1-Table!B401</f>
        <v>1</v>
      </c>
      <c r="D401" s="76">
        <f>(2*Table!$P$16*0.147)/Table!A401</f>
        <v>5.9209428113184384</v>
      </c>
      <c r="E401" s="107">
        <f>(Table!A401/Table!$P$16*(Table!K$376/Table!K$377)^0.5)*0.217</f>
        <v>1.9244503261189299E-2</v>
      </c>
      <c r="F401" s="66">
        <f>ROUND(Table!A401*Table!$P$9/Table!$P$16,2)</f>
        <v>3.48</v>
      </c>
      <c r="G401" s="66">
        <f>ROUND(Table!A401*Table!$Q$9/Table!$P$16,2)</f>
        <v>1.19</v>
      </c>
      <c r="H401" s="66">
        <f>ROUND(ABS(Table!A401*Table!$R$9/Table!$P$16),2)</f>
        <v>1.51</v>
      </c>
      <c r="I401" s="66">
        <f>ROUND(($F401*(Table!$P$10/Table!$P$9)/(Table!$P$12-Table!$P$14)),2)</f>
        <v>7.46</v>
      </c>
      <c r="J401" s="66">
        <f>ROUND(($H401*(Table!$R$10/Table!$R$9)/(Table!$P$12-Table!$P$13)),2)</f>
        <v>12.4</v>
      </c>
    </row>
    <row r="402" spans="1:10" x14ac:dyDescent="0.2">
      <c r="A402" s="66">
        <v>16.869380950927734</v>
      </c>
      <c r="B402" s="30">
        <v>0</v>
      </c>
      <c r="C402" s="30">
        <f>1-Table!B402</f>
        <v>1</v>
      </c>
      <c r="D402" s="76">
        <f>(2*Table!$P$16*0.147)/Table!A402</f>
        <v>5.4332216180204913</v>
      </c>
      <c r="E402" s="107">
        <f>(Table!A402/Table!$P$16*(Table!K$376/Table!K$377)^0.5)*0.217</f>
        <v>2.0972014626424774E-2</v>
      </c>
      <c r="F402" s="66">
        <f>ROUND(Table!A402*Table!$P$9/Table!$P$16,2)</f>
        <v>3.79</v>
      </c>
      <c r="G402" s="66">
        <f>ROUND(Table!A402*Table!$Q$9/Table!$P$16,2)</f>
        <v>1.3</v>
      </c>
      <c r="H402" s="66">
        <f>ROUND(ABS(Table!A402*Table!$R$9/Table!$P$16),2)</f>
        <v>1.64</v>
      </c>
      <c r="I402" s="66">
        <f>ROUND(($F402*(Table!$P$10/Table!$P$9)/(Table!$P$12-Table!$P$14)),2)</f>
        <v>8.1300000000000008</v>
      </c>
      <c r="J402" s="66">
        <f>ROUND(($H402*(Table!$R$10/Table!$R$9)/(Table!$P$12-Table!$P$13)),2)</f>
        <v>13.46</v>
      </c>
    </row>
    <row r="403" spans="1:10" x14ac:dyDescent="0.2">
      <c r="A403" s="66">
        <v>18.467361450195313</v>
      </c>
      <c r="B403" s="30">
        <v>0</v>
      </c>
      <c r="C403" s="30">
        <f>1-Table!B403</f>
        <v>1</v>
      </c>
      <c r="D403" s="76">
        <f>(2*Table!$P$16*0.147)/Table!A403</f>
        <v>4.9630850358557463</v>
      </c>
      <c r="E403" s="107">
        <f>(Table!A403/Table!$P$16*(Table!K$376/Table!K$377)^0.5)*0.217</f>
        <v>2.2958624004733832E-2</v>
      </c>
      <c r="F403" s="66">
        <f>ROUND(Table!A403*Table!$P$9/Table!$P$16,2)</f>
        <v>4.1500000000000004</v>
      </c>
      <c r="G403" s="66">
        <f>ROUND(Table!A403*Table!$Q$9/Table!$P$16,2)</f>
        <v>1.42</v>
      </c>
      <c r="H403" s="66">
        <f>ROUND(ABS(Table!A403*Table!$R$9/Table!$P$16),2)</f>
        <v>1.8</v>
      </c>
      <c r="I403" s="66">
        <f>ROUND(($F403*(Table!$P$10/Table!$P$9)/(Table!$P$12-Table!$P$14)),2)</f>
        <v>8.9</v>
      </c>
      <c r="J403" s="66">
        <f>ROUND(($H403*(Table!$R$10/Table!$R$9)/(Table!$P$12-Table!$P$13)),2)</f>
        <v>14.78</v>
      </c>
    </row>
    <row r="404" spans="1:10" x14ac:dyDescent="0.2">
      <c r="A404" s="66">
        <v>20.271045684814453</v>
      </c>
      <c r="B404" s="30">
        <v>0</v>
      </c>
      <c r="C404" s="30">
        <f>1-Table!B404</f>
        <v>1</v>
      </c>
      <c r="D404" s="76">
        <f>(2*Table!$P$16*0.147)/Table!A404</f>
        <v>4.5214779094432584</v>
      </c>
      <c r="E404" s="107">
        <f>(Table!A404/Table!$P$16*(Table!K$376/Table!K$377)^0.5)*0.217</f>
        <v>2.5200964269614986E-2</v>
      </c>
      <c r="F404" s="66">
        <f>ROUND(Table!A404*Table!$P$9/Table!$P$16,2)</f>
        <v>4.55</v>
      </c>
      <c r="G404" s="66">
        <f>ROUND(Table!A404*Table!$Q$9/Table!$P$16,2)</f>
        <v>1.56</v>
      </c>
      <c r="H404" s="66">
        <f>ROUND(ABS(Table!A404*Table!$R$9/Table!$P$16),2)</f>
        <v>1.97</v>
      </c>
      <c r="I404" s="66">
        <f>ROUND(($F404*(Table!$P$10/Table!$P$9)/(Table!$P$12-Table!$P$14)),2)</f>
        <v>9.76</v>
      </c>
      <c r="J404" s="66">
        <f>ROUND(($H404*(Table!$R$10/Table!$R$9)/(Table!$P$12-Table!$P$13)),2)</f>
        <v>16.170000000000002</v>
      </c>
    </row>
    <row r="405" spans="1:10" x14ac:dyDescent="0.2">
      <c r="A405" s="66">
        <v>22.159374237060547</v>
      </c>
      <c r="B405" s="30">
        <v>0</v>
      </c>
      <c r="C405" s="30">
        <f>1-Table!B405</f>
        <v>1</v>
      </c>
      <c r="D405" s="76">
        <f>(2*Table!$P$16*0.147)/Table!A405</f>
        <v>4.1361766033949943</v>
      </c>
      <c r="E405" s="107">
        <f>(Table!A405/Table!$P$16*(Table!K$376/Table!K$377)^0.5)*0.217</f>
        <v>2.7548534351315147E-2</v>
      </c>
      <c r="F405" s="66">
        <f>ROUND(Table!A405*Table!$P$9/Table!$P$16,2)</f>
        <v>4.9800000000000004</v>
      </c>
      <c r="G405" s="66">
        <f>ROUND(Table!A405*Table!$Q$9/Table!$P$16,2)</f>
        <v>1.71</v>
      </c>
      <c r="H405" s="66">
        <f>ROUND(ABS(Table!A405*Table!$R$9/Table!$P$16),2)</f>
        <v>2.15</v>
      </c>
      <c r="I405" s="66">
        <f>ROUND(($F405*(Table!$P$10/Table!$P$9)/(Table!$P$12-Table!$P$14)),2)</f>
        <v>10.68</v>
      </c>
      <c r="J405" s="66">
        <f>ROUND(($H405*(Table!$R$10/Table!$R$9)/(Table!$P$12-Table!$P$13)),2)</f>
        <v>17.649999999999999</v>
      </c>
    </row>
    <row r="406" spans="1:10" x14ac:dyDescent="0.2">
      <c r="A406" s="66">
        <v>24.253406524658203</v>
      </c>
      <c r="B406" s="30">
        <v>0</v>
      </c>
      <c r="C406" s="30">
        <f>1-Table!B406</f>
        <v>1</v>
      </c>
      <c r="D406" s="76">
        <f>(2*Table!$P$16*0.147)/Table!A406</f>
        <v>3.7790602805432219</v>
      </c>
      <c r="E406" s="107">
        <f>(Table!A406/Table!$P$16*(Table!K$376/Table!K$377)^0.5)*0.217</f>
        <v>3.0151835319587407E-2</v>
      </c>
      <c r="F406" s="66">
        <f>ROUND(Table!A406*Table!$P$9/Table!$P$16,2)</f>
        <v>5.45</v>
      </c>
      <c r="G406" s="66">
        <f>ROUND(Table!A406*Table!$Q$9/Table!$P$16,2)</f>
        <v>1.87</v>
      </c>
      <c r="H406" s="66">
        <f>ROUND(ABS(Table!A406*Table!$R$9/Table!$P$16),2)</f>
        <v>2.36</v>
      </c>
      <c r="I406" s="66">
        <f>ROUND(($F406*(Table!$P$10/Table!$P$9)/(Table!$P$12-Table!$P$14)),2)</f>
        <v>11.69</v>
      </c>
      <c r="J406" s="66">
        <f>ROUND(($H406*(Table!$R$10/Table!$R$9)/(Table!$P$12-Table!$P$13)),2)</f>
        <v>19.38</v>
      </c>
    </row>
    <row r="407" spans="1:10" x14ac:dyDescent="0.2">
      <c r="A407" s="66">
        <v>26.593496322631836</v>
      </c>
      <c r="B407" s="30">
        <v>0</v>
      </c>
      <c r="C407" s="30">
        <f>1-Table!B407</f>
        <v>1</v>
      </c>
      <c r="D407" s="76">
        <f>(2*Table!$P$16*0.147)/Table!A407</f>
        <v>3.4465225690238595</v>
      </c>
      <c r="E407" s="107">
        <f>(Table!A407/Table!$P$16*(Table!K$376/Table!K$377)^0.5)*0.217</f>
        <v>3.3061034988088073E-2</v>
      </c>
      <c r="F407" s="66">
        <f>ROUND(Table!A407*Table!$P$9/Table!$P$16,2)</f>
        <v>5.97</v>
      </c>
      <c r="G407" s="66">
        <f>ROUND(Table!A407*Table!$Q$9/Table!$P$16,2)</f>
        <v>2.0499999999999998</v>
      </c>
      <c r="H407" s="66">
        <f>ROUND(ABS(Table!A407*Table!$R$9/Table!$P$16),2)</f>
        <v>2.59</v>
      </c>
      <c r="I407" s="66">
        <f>ROUND(($F407*(Table!$P$10/Table!$P$9)/(Table!$P$12-Table!$P$14)),2)</f>
        <v>12.81</v>
      </c>
      <c r="J407" s="66">
        <f>ROUND(($H407*(Table!$R$10/Table!$R$9)/(Table!$P$12-Table!$P$13)),2)</f>
        <v>21.26</v>
      </c>
    </row>
    <row r="408" spans="1:10" x14ac:dyDescent="0.2">
      <c r="A408" s="66">
        <v>28.997478485107422</v>
      </c>
      <c r="B408" s="30">
        <v>0</v>
      </c>
      <c r="C408" s="30">
        <f>1-Table!B408</f>
        <v>1</v>
      </c>
      <c r="D408" s="76">
        <f>(2*Table!$P$16*0.147)/Table!A408</f>
        <v>3.1607950088583054</v>
      </c>
      <c r="E408" s="107">
        <f>(Table!A408/Table!$P$16*(Table!K$376/Table!K$377)^0.5)*0.217</f>
        <v>3.6049665645001984E-2</v>
      </c>
      <c r="F408" s="66">
        <f>ROUND(Table!A408*Table!$P$9/Table!$P$16,2)</f>
        <v>6.51</v>
      </c>
      <c r="G408" s="66">
        <f>ROUND(Table!A408*Table!$Q$9/Table!$P$16,2)</f>
        <v>2.23</v>
      </c>
      <c r="H408" s="66">
        <f>ROUND(ABS(Table!A408*Table!$R$9/Table!$P$16),2)</f>
        <v>2.82</v>
      </c>
      <c r="I408" s="66">
        <f>ROUND(($F408*(Table!$P$10/Table!$P$9)/(Table!$P$12-Table!$P$14)),2)</f>
        <v>13.96</v>
      </c>
      <c r="J408" s="66">
        <f>ROUND(($H408*(Table!$R$10/Table!$R$9)/(Table!$P$12-Table!$P$13)),2)</f>
        <v>23.15</v>
      </c>
    </row>
    <row r="409" spans="1:10" x14ac:dyDescent="0.2">
      <c r="A409" s="66">
        <v>29.644582748413086</v>
      </c>
      <c r="B409" s="30">
        <v>0</v>
      </c>
      <c r="C409" s="30">
        <f>1-Table!B409</f>
        <v>1</v>
      </c>
      <c r="D409" s="76">
        <f>(2*Table!$P$16*0.147)/Table!A409</f>
        <v>3.0917987965308789</v>
      </c>
      <c r="E409" s="107">
        <f>(Table!A409/Table!$P$16*(Table!K$376/Table!K$377)^0.5)*0.217</f>
        <v>3.6854145673898477E-2</v>
      </c>
      <c r="F409" s="66">
        <f>ROUND(Table!A409*Table!$P$9/Table!$P$16,2)</f>
        <v>6.66</v>
      </c>
      <c r="G409" s="66">
        <f>ROUND(Table!A409*Table!$Q$9/Table!$P$16,2)</f>
        <v>2.2799999999999998</v>
      </c>
      <c r="H409" s="66">
        <f>ROUND(ABS(Table!A409*Table!$R$9/Table!$P$16),2)</f>
        <v>2.88</v>
      </c>
      <c r="I409" s="66">
        <f>ROUND(($F409*(Table!$P$10/Table!$P$9)/(Table!$P$12-Table!$P$14)),2)</f>
        <v>14.29</v>
      </c>
      <c r="J409" s="66">
        <f>ROUND(($H409*(Table!$R$10/Table!$R$9)/(Table!$P$12-Table!$P$13)),2)</f>
        <v>23.65</v>
      </c>
    </row>
    <row r="410" spans="1:10" x14ac:dyDescent="0.2">
      <c r="A410" s="66">
        <v>34.043212890625</v>
      </c>
      <c r="B410" s="30">
        <v>0</v>
      </c>
      <c r="C410" s="30">
        <f>1-Table!B410</f>
        <v>1</v>
      </c>
      <c r="D410" s="76">
        <f>(2*Table!$P$16*0.147)/Table!A410</f>
        <v>2.6923159561841503</v>
      </c>
      <c r="E410" s="107">
        <f>(Table!A410/Table!$P$16*(Table!K$376/Table!K$377)^0.5)*0.217</f>
        <v>4.2322522726206839E-2</v>
      </c>
      <c r="F410" s="66">
        <f>ROUND(Table!A410*Table!$P$9/Table!$P$16,2)</f>
        <v>7.64</v>
      </c>
      <c r="G410" s="66">
        <f>ROUND(Table!A410*Table!$Q$9/Table!$P$16,2)</f>
        <v>2.62</v>
      </c>
      <c r="H410" s="66">
        <f>ROUND(ABS(Table!A410*Table!$R$9/Table!$P$16),2)</f>
        <v>3.31</v>
      </c>
      <c r="I410" s="66">
        <f>ROUND(($F410*(Table!$P$10/Table!$P$9)/(Table!$P$12-Table!$P$14)),2)</f>
        <v>16.39</v>
      </c>
      <c r="J410" s="66">
        <f>ROUND(($H410*(Table!$R$10/Table!$R$9)/(Table!$P$12-Table!$P$13)),2)</f>
        <v>27.18</v>
      </c>
    </row>
    <row r="411" spans="1:10" x14ac:dyDescent="0.2">
      <c r="A411" s="66">
        <v>35.178867340087891</v>
      </c>
      <c r="B411" s="30">
        <v>0</v>
      </c>
      <c r="C411" s="30">
        <f>1-Table!B411</f>
        <v>1</v>
      </c>
      <c r="D411" s="76">
        <f>(2*Table!$P$16*0.147)/Table!A411</f>
        <v>2.6054018277262321</v>
      </c>
      <c r="E411" s="107">
        <f>(Table!A411/Table!$P$16*(Table!K$376/Table!K$377)^0.5)*0.217</f>
        <v>4.3734368353143753E-2</v>
      </c>
      <c r="F411" s="66">
        <f>ROUND(Table!A411*Table!$P$9/Table!$P$16,2)</f>
        <v>7.9</v>
      </c>
      <c r="G411" s="66">
        <f>ROUND(Table!A411*Table!$Q$9/Table!$P$16,2)</f>
        <v>2.71</v>
      </c>
      <c r="H411" s="66">
        <f>ROUND(ABS(Table!A411*Table!$R$9/Table!$P$16),2)</f>
        <v>3.42</v>
      </c>
      <c r="I411" s="66">
        <f>ROUND(($F411*(Table!$P$10/Table!$P$9)/(Table!$P$12-Table!$P$14)),2)</f>
        <v>16.95</v>
      </c>
      <c r="J411" s="66">
        <f>ROUND(($H411*(Table!$R$10/Table!$R$9)/(Table!$P$12-Table!$P$13)),2)</f>
        <v>28.08</v>
      </c>
    </row>
    <row r="412" spans="1:10" x14ac:dyDescent="0.2">
      <c r="A412" s="66">
        <v>40.922378540039063</v>
      </c>
      <c r="B412" s="30">
        <v>0</v>
      </c>
      <c r="C412" s="30">
        <f>1-Table!B412</f>
        <v>1</v>
      </c>
      <c r="D412" s="76">
        <f>(2*Table!$P$16*0.147)/Table!A412</f>
        <v>2.2397301558492488</v>
      </c>
      <c r="E412" s="107">
        <f>(Table!A412/Table!$P$16*(Table!K$376/Table!K$377)^0.5)*0.217</f>
        <v>5.08747015546289E-2</v>
      </c>
      <c r="F412" s="66">
        <f>ROUND(Table!A412*Table!$P$9/Table!$P$16,2)</f>
        <v>9.19</v>
      </c>
      <c r="G412" s="66">
        <f>ROUND(Table!A412*Table!$Q$9/Table!$P$16,2)</f>
        <v>3.15</v>
      </c>
      <c r="H412" s="66">
        <f>ROUND(ABS(Table!A412*Table!$R$9/Table!$P$16),2)</f>
        <v>3.98</v>
      </c>
      <c r="I412" s="66">
        <f>ROUND(($F412*(Table!$P$10/Table!$P$9)/(Table!$P$12-Table!$P$14)),2)</f>
        <v>19.71</v>
      </c>
      <c r="J412" s="66">
        <f>ROUND(($H412*(Table!$R$10/Table!$R$9)/(Table!$P$12-Table!$P$13)),2)</f>
        <v>32.68</v>
      </c>
    </row>
    <row r="413" spans="1:10" x14ac:dyDescent="0.2">
      <c r="A413" s="66">
        <v>44.333087921142578</v>
      </c>
      <c r="B413" s="30">
        <v>0</v>
      </c>
      <c r="C413" s="30">
        <f>1-Table!B413</f>
        <v>1</v>
      </c>
      <c r="D413" s="76">
        <f>(2*Table!$P$16*0.147)/Table!A413</f>
        <v>2.0674193827471483</v>
      </c>
      <c r="E413" s="107">
        <f>(Table!A413/Table!$P$16*(Table!K$376/Table!K$377)^0.5)*0.217</f>
        <v>5.5114895503361405E-2</v>
      </c>
      <c r="F413" s="66">
        <f>ROUND(Table!A413*Table!$P$9/Table!$P$16,2)</f>
        <v>9.9499999999999993</v>
      </c>
      <c r="G413" s="66">
        <f>ROUND(Table!A413*Table!$Q$9/Table!$P$16,2)</f>
        <v>3.41</v>
      </c>
      <c r="H413" s="66">
        <f>ROUND(ABS(Table!A413*Table!$R$9/Table!$P$16),2)</f>
        <v>4.3099999999999996</v>
      </c>
      <c r="I413" s="66">
        <f>ROUND(($F413*(Table!$P$10/Table!$P$9)/(Table!$P$12-Table!$P$14)),2)</f>
        <v>21.34</v>
      </c>
      <c r="J413" s="66">
        <f>ROUND(($H413*(Table!$R$10/Table!$R$9)/(Table!$P$12-Table!$P$13)),2)</f>
        <v>35.39</v>
      </c>
    </row>
    <row r="414" spans="1:10" x14ac:dyDescent="0.2">
      <c r="A414" s="66">
        <v>48.548397064208984</v>
      </c>
      <c r="B414" s="30">
        <v>1.354921753268749E-4</v>
      </c>
      <c r="C414" s="30">
        <f>1-Table!B414</f>
        <v>0.99986450782467318</v>
      </c>
      <c r="D414" s="76">
        <f>(2*Table!$P$16*0.147)/Table!A414</f>
        <v>1.887911667690753</v>
      </c>
      <c r="E414" s="107">
        <f>(Table!A414/Table!$P$16*(Table!K$376/Table!K$377)^0.5)*0.217</f>
        <v>6.0355367887051863E-2</v>
      </c>
      <c r="F414" s="66">
        <f>ROUND(Table!A414*Table!$P$9/Table!$P$16,2)</f>
        <v>10.9</v>
      </c>
      <c r="G414" s="66">
        <f>ROUND(Table!A414*Table!$Q$9/Table!$P$16,2)</f>
        <v>3.74</v>
      </c>
      <c r="H414" s="66">
        <f>ROUND(ABS(Table!A414*Table!$R$9/Table!$P$16),2)</f>
        <v>4.72</v>
      </c>
      <c r="I414" s="66">
        <f>ROUND(($F414*(Table!$P$10/Table!$P$9)/(Table!$P$12-Table!$P$14)),2)</f>
        <v>23.38</v>
      </c>
      <c r="J414" s="66">
        <f>ROUND(($H414*(Table!$R$10/Table!$R$9)/(Table!$P$12-Table!$P$13)),2)</f>
        <v>38.75</v>
      </c>
    </row>
    <row r="415" spans="1:10" x14ac:dyDescent="0.2">
      <c r="A415" s="66">
        <v>53.233901977539063</v>
      </c>
      <c r="B415" s="30">
        <v>1.354921753268749E-4</v>
      </c>
      <c r="C415" s="30">
        <f>1-Table!B415</f>
        <v>0.99986450782467318</v>
      </c>
      <c r="D415" s="76">
        <f>(2*Table!$P$16*0.147)/Table!A415</f>
        <v>1.7217427590386967</v>
      </c>
      <c r="E415" s="107">
        <f>(Table!A415/Table!$P$16*(Table!K$376/Table!K$377)^0.5)*0.217</f>
        <v>6.6180387658695564E-2</v>
      </c>
      <c r="F415" s="66">
        <f>ROUND(Table!A415*Table!$P$9/Table!$P$16,2)</f>
        <v>11.95</v>
      </c>
      <c r="G415" s="66">
        <f>ROUND(Table!A415*Table!$Q$9/Table!$P$16,2)</f>
        <v>4.0999999999999996</v>
      </c>
      <c r="H415" s="66">
        <f>ROUND(ABS(Table!A415*Table!$R$9/Table!$P$16),2)</f>
        <v>5.18</v>
      </c>
      <c r="I415" s="66">
        <f>ROUND(($F415*(Table!$P$10/Table!$P$9)/(Table!$P$12-Table!$P$14)),2)</f>
        <v>25.63</v>
      </c>
      <c r="J415" s="66">
        <f>ROUND(($H415*(Table!$R$10/Table!$R$9)/(Table!$P$12-Table!$P$13)),2)</f>
        <v>42.53</v>
      </c>
    </row>
    <row r="416" spans="1:10" x14ac:dyDescent="0.2">
      <c r="A416" s="66">
        <v>59.645061492919922</v>
      </c>
      <c r="B416" s="30">
        <v>2.7098435065374979E-4</v>
      </c>
      <c r="C416" s="30">
        <f>1-Table!B416</f>
        <v>0.99972901564934624</v>
      </c>
      <c r="D416" s="76">
        <f>(2*Table!$P$16*0.147)/Table!A416</f>
        <v>1.5366751742905558</v>
      </c>
      <c r="E416" s="107">
        <f>(Table!A416/Table!$P$16*(Table!K$376/Table!K$377)^0.5)*0.217</f>
        <v>7.4150741254955743E-2</v>
      </c>
      <c r="F416" s="66">
        <f>ROUND(Table!A416*Table!$P$9/Table!$P$16,2)</f>
        <v>13.39</v>
      </c>
      <c r="G416" s="66">
        <f>ROUND(Table!A416*Table!$Q$9/Table!$P$16,2)</f>
        <v>4.59</v>
      </c>
      <c r="H416" s="66">
        <f>ROUND(ABS(Table!A416*Table!$R$9/Table!$P$16),2)</f>
        <v>5.8</v>
      </c>
      <c r="I416" s="66">
        <f>ROUND(($F416*(Table!$P$10/Table!$P$9)/(Table!$P$12-Table!$P$14)),2)</f>
        <v>28.72</v>
      </c>
      <c r="J416" s="66">
        <f>ROUND(($H416*(Table!$R$10/Table!$R$9)/(Table!$P$12-Table!$P$13)),2)</f>
        <v>47.62</v>
      </c>
    </row>
    <row r="417" spans="1:10" x14ac:dyDescent="0.2">
      <c r="A417" s="66">
        <v>63.721099853515625</v>
      </c>
      <c r="B417" s="30">
        <v>2.7098435065374979E-4</v>
      </c>
      <c r="C417" s="30">
        <f>1-Table!B417</f>
        <v>0.99972901564934624</v>
      </c>
      <c r="D417" s="76">
        <f>(2*Table!$P$16*0.147)/Table!A417</f>
        <v>1.4383788960941302</v>
      </c>
      <c r="E417" s="107">
        <f>(Table!A417/Table!$P$16*(Table!K$376/Table!K$377)^0.5)*0.217</f>
        <v>7.9218072199994383E-2</v>
      </c>
      <c r="F417" s="66">
        <f>ROUND(Table!A417*Table!$P$9/Table!$P$16,2)</f>
        <v>14.31</v>
      </c>
      <c r="G417" s="66">
        <f>ROUND(Table!A417*Table!$Q$9/Table!$P$16,2)</f>
        <v>4.91</v>
      </c>
      <c r="H417" s="66">
        <f>ROUND(ABS(Table!A417*Table!$R$9/Table!$P$16),2)</f>
        <v>6.2</v>
      </c>
      <c r="I417" s="66">
        <f>ROUND(($F417*(Table!$P$10/Table!$P$9)/(Table!$P$12-Table!$P$14)),2)</f>
        <v>30.69</v>
      </c>
      <c r="J417" s="66">
        <f>ROUND(($H417*(Table!$R$10/Table!$R$9)/(Table!$P$12-Table!$P$13)),2)</f>
        <v>50.9</v>
      </c>
    </row>
    <row r="418" spans="1:10" x14ac:dyDescent="0.2">
      <c r="A418" s="66">
        <v>70.325408935546875</v>
      </c>
      <c r="B418" s="30">
        <v>5.4196870130749958E-4</v>
      </c>
      <c r="C418" s="30">
        <f>1-Table!B418</f>
        <v>0.99945803129869248</v>
      </c>
      <c r="D418" s="76">
        <f>(2*Table!$P$16*0.147)/Table!A418</f>
        <v>1.3032997127568129</v>
      </c>
      <c r="E418" s="107">
        <f>(Table!A418/Table!$P$16*(Table!K$376/Table!K$377)^0.5)*0.217</f>
        <v>8.7428549340127504E-2</v>
      </c>
      <c r="F418" s="66">
        <f>ROUND(Table!A418*Table!$P$9/Table!$P$16,2)</f>
        <v>15.79</v>
      </c>
      <c r="G418" s="66">
        <f>ROUND(Table!A418*Table!$Q$9/Table!$P$16,2)</f>
        <v>5.41</v>
      </c>
      <c r="H418" s="66">
        <f>ROUND(ABS(Table!A418*Table!$R$9/Table!$P$16),2)</f>
        <v>6.84</v>
      </c>
      <c r="I418" s="66">
        <f>ROUND(($F418*(Table!$P$10/Table!$P$9)/(Table!$P$12-Table!$P$14)),2)</f>
        <v>33.869999999999997</v>
      </c>
      <c r="J418" s="66">
        <f>ROUND(($H418*(Table!$R$10/Table!$R$9)/(Table!$P$12-Table!$P$13)),2)</f>
        <v>56.16</v>
      </c>
    </row>
    <row r="419" spans="1:10" x14ac:dyDescent="0.2">
      <c r="A419" s="66">
        <v>77.341629028320313</v>
      </c>
      <c r="B419" s="30">
        <v>7.4520696429781184E-4</v>
      </c>
      <c r="C419" s="30">
        <f>1-Table!B419</f>
        <v>0.99925479303570219</v>
      </c>
      <c r="D419" s="76">
        <f>(2*Table!$P$16*0.147)/Table!A419</f>
        <v>1.1850679435733393</v>
      </c>
      <c r="E419" s="107">
        <f>(Table!A419/Table!$P$16*(Table!K$376/Table!K$377)^0.5)*0.217</f>
        <v>9.6151114254388201E-2</v>
      </c>
      <c r="F419" s="66">
        <f>ROUND(Table!A419*Table!$P$9/Table!$P$16,2)</f>
        <v>17.37</v>
      </c>
      <c r="G419" s="66">
        <f>ROUND(Table!A419*Table!$Q$9/Table!$P$16,2)</f>
        <v>5.95</v>
      </c>
      <c r="H419" s="66">
        <f>ROUND(ABS(Table!A419*Table!$R$9/Table!$P$16),2)</f>
        <v>7.52</v>
      </c>
      <c r="I419" s="66">
        <f>ROUND(($F419*(Table!$P$10/Table!$P$9)/(Table!$P$12-Table!$P$14)),2)</f>
        <v>37.26</v>
      </c>
      <c r="J419" s="66">
        <f>ROUND(($H419*(Table!$R$10/Table!$R$9)/(Table!$P$12-Table!$P$13)),2)</f>
        <v>61.74</v>
      </c>
    </row>
    <row r="420" spans="1:10" x14ac:dyDescent="0.2">
      <c r="A420" s="66">
        <v>83.743621826171875</v>
      </c>
      <c r="B420" s="30">
        <v>9.484452272881241E-4</v>
      </c>
      <c r="C420" s="30">
        <f>1-Table!B420</f>
        <v>0.9990515547727119</v>
      </c>
      <c r="D420" s="76">
        <f>(2*Table!$P$16*0.147)/Table!A420</f>
        <v>1.0944724298580462</v>
      </c>
      <c r="E420" s="107">
        <f>(Table!A420/Table!$P$16*(Table!K$376/Table!K$377)^0.5)*0.217</f>
        <v>0.10411007178729191</v>
      </c>
      <c r="F420" s="66">
        <f>ROUND(Table!A420*Table!$P$9/Table!$P$16,2)</f>
        <v>18.8</v>
      </c>
      <c r="G420" s="66">
        <f>ROUND(Table!A420*Table!$Q$9/Table!$P$16,2)</f>
        <v>6.45</v>
      </c>
      <c r="H420" s="66">
        <f>ROUND(ABS(Table!A420*Table!$R$9/Table!$P$16),2)</f>
        <v>8.14</v>
      </c>
      <c r="I420" s="66">
        <f>ROUND(($F420*(Table!$P$10/Table!$P$9)/(Table!$P$12-Table!$P$14)),2)</f>
        <v>40.33</v>
      </c>
      <c r="J420" s="66">
        <f>ROUND(($H420*(Table!$R$10/Table!$R$9)/(Table!$P$12-Table!$P$13)),2)</f>
        <v>66.83</v>
      </c>
    </row>
    <row r="421" spans="1:10" x14ac:dyDescent="0.2">
      <c r="A421" s="66">
        <v>91.835617065429687</v>
      </c>
      <c r="B421" s="30">
        <v>1.4226678409321862E-3</v>
      </c>
      <c r="C421" s="30">
        <f>1-Table!B421</f>
        <v>0.99857733215906785</v>
      </c>
      <c r="D421" s="76">
        <f>(2*Table!$P$16*0.147)/Table!A421</f>
        <v>0.99803418536299016</v>
      </c>
      <c r="E421" s="107">
        <f>(Table!A421/Table!$P$16*(Table!K$376/Table!K$377)^0.5)*0.217</f>
        <v>0.11417004037821651</v>
      </c>
      <c r="F421" s="66">
        <f>ROUND(Table!A421*Table!$P$9/Table!$P$16,2)</f>
        <v>20.62</v>
      </c>
      <c r="G421" s="66">
        <f>ROUND(Table!A421*Table!$Q$9/Table!$P$16,2)</f>
        <v>7.07</v>
      </c>
      <c r="H421" s="66">
        <f>ROUND(ABS(Table!A421*Table!$R$9/Table!$P$16),2)</f>
        <v>8.93</v>
      </c>
      <c r="I421" s="66">
        <f>ROUND(($F421*(Table!$P$10/Table!$P$9)/(Table!$P$12-Table!$P$14)),2)</f>
        <v>44.23</v>
      </c>
      <c r="J421" s="66">
        <f>ROUND(($H421*(Table!$R$10/Table!$R$9)/(Table!$P$12-Table!$P$13)),2)</f>
        <v>73.319999999999993</v>
      </c>
    </row>
    <row r="422" spans="1:10" x14ac:dyDescent="0.2">
      <c r="A422" s="66">
        <v>100.71853637695312</v>
      </c>
      <c r="B422" s="30">
        <v>2.0323826299031233E-3</v>
      </c>
      <c r="C422" s="30">
        <f>1-Table!B422</f>
        <v>0.99796761737009687</v>
      </c>
      <c r="D422" s="76">
        <f>(2*Table!$P$16*0.147)/Table!A422</f>
        <v>0.91001208478816387</v>
      </c>
      <c r="E422" s="107">
        <f>(Table!A422/Table!$P$16*(Table!K$376/Table!K$377)^0.5)*0.217</f>
        <v>0.12521328578648239</v>
      </c>
      <c r="F422" s="66">
        <f>ROUND(Table!A422*Table!$P$9/Table!$P$16,2)</f>
        <v>22.62</v>
      </c>
      <c r="G422" s="66">
        <f>ROUND(Table!A422*Table!$Q$9/Table!$P$16,2)</f>
        <v>7.75</v>
      </c>
      <c r="H422" s="66">
        <f>ROUND(ABS(Table!A422*Table!$R$9/Table!$P$16),2)</f>
        <v>9.7899999999999991</v>
      </c>
      <c r="I422" s="66">
        <f>ROUND(($F422*(Table!$P$10/Table!$P$9)/(Table!$P$12-Table!$P$14)),2)</f>
        <v>48.52</v>
      </c>
      <c r="J422" s="66">
        <f>ROUND(($H422*(Table!$R$10/Table!$R$9)/(Table!$P$12-Table!$P$13)),2)</f>
        <v>80.38</v>
      </c>
    </row>
    <row r="423" spans="1:10" x14ac:dyDescent="0.2">
      <c r="A423" s="66">
        <v>110.35448455810547</v>
      </c>
      <c r="B423" s="30">
        <v>3.8615269968159342E-3</v>
      </c>
      <c r="C423" s="30">
        <f>1-Table!B423</f>
        <v>0.99613847300318403</v>
      </c>
      <c r="D423" s="76">
        <f>(2*Table!$P$16*0.147)/Table!A423</f>
        <v>0.83055152341311556</v>
      </c>
      <c r="E423" s="107">
        <f>(Table!A423/Table!$P$16*(Table!K$376/Table!K$377)^0.5)*0.217</f>
        <v>0.13719269669565892</v>
      </c>
      <c r="F423" s="66">
        <f>ROUND(Table!A423*Table!$P$9/Table!$P$16,2)</f>
        <v>24.78</v>
      </c>
      <c r="G423" s="66">
        <f>ROUND(Table!A423*Table!$Q$9/Table!$P$16,2)</f>
        <v>8.5</v>
      </c>
      <c r="H423" s="66">
        <f>ROUND(ABS(Table!A423*Table!$R$9/Table!$P$16),2)</f>
        <v>10.73</v>
      </c>
      <c r="I423" s="66">
        <f>ROUND(($F423*(Table!$P$10/Table!$P$9)/(Table!$P$12-Table!$P$14)),2)</f>
        <v>53.15</v>
      </c>
      <c r="J423" s="66">
        <f>ROUND(($H423*(Table!$R$10/Table!$R$9)/(Table!$P$12-Table!$P$13)),2)</f>
        <v>88.1</v>
      </c>
    </row>
    <row r="424" spans="1:10" x14ac:dyDescent="0.2">
      <c r="A424" s="66">
        <v>120.54240417480469</v>
      </c>
      <c r="B424" s="30">
        <v>6.3681322403631195E-3</v>
      </c>
      <c r="C424" s="30">
        <f>1-Table!B424</f>
        <v>0.99363186775963686</v>
      </c>
      <c r="D424" s="76">
        <f>(2*Table!$P$16*0.147)/Table!A424</f>
        <v>0.76035554369970859</v>
      </c>
      <c r="E424" s="107">
        <f>(Table!A424/Table!$P$16*(Table!K$376/Table!K$377)^0.5)*0.217</f>
        <v>0.14985831850097509</v>
      </c>
      <c r="F424" s="66">
        <f>ROUND(Table!A424*Table!$P$9/Table!$P$16,2)</f>
        <v>27.07</v>
      </c>
      <c r="G424" s="66">
        <f>ROUND(Table!A424*Table!$Q$9/Table!$P$16,2)</f>
        <v>9.2799999999999994</v>
      </c>
      <c r="H424" s="66">
        <f>ROUND(ABS(Table!A424*Table!$R$9/Table!$P$16),2)</f>
        <v>11.72</v>
      </c>
      <c r="I424" s="66">
        <f>ROUND(($F424*(Table!$P$10/Table!$P$9)/(Table!$P$12-Table!$P$14)),2)</f>
        <v>58.07</v>
      </c>
      <c r="J424" s="66">
        <f>ROUND(($H424*(Table!$R$10/Table!$R$9)/(Table!$P$12-Table!$P$13)),2)</f>
        <v>96.22</v>
      </c>
    </row>
    <row r="425" spans="1:10" x14ac:dyDescent="0.2">
      <c r="A425" s="66">
        <v>132.87623596191406</v>
      </c>
      <c r="B425" s="30">
        <v>1.0839374026149991E-2</v>
      </c>
      <c r="C425" s="30">
        <f>1-Table!B425</f>
        <v>0.98916062597385002</v>
      </c>
      <c r="D425" s="76">
        <f>(2*Table!$P$16*0.147)/Table!A425</f>
        <v>0.68977785682817261</v>
      </c>
      <c r="E425" s="107">
        <f>(Table!A425/Table!$P$16*(Table!K$376/Table!K$377)^0.5)*0.217</f>
        <v>0.16519173834557793</v>
      </c>
      <c r="F425" s="66">
        <f>ROUND(Table!A425*Table!$P$9/Table!$P$16,2)</f>
        <v>29.84</v>
      </c>
      <c r="G425" s="66">
        <f>ROUND(Table!A425*Table!$Q$9/Table!$P$16,2)</f>
        <v>10.23</v>
      </c>
      <c r="H425" s="66">
        <f>ROUND(ABS(Table!A425*Table!$R$9/Table!$P$16),2)</f>
        <v>12.92</v>
      </c>
      <c r="I425" s="66">
        <f>ROUND(($F425*(Table!$P$10/Table!$P$9)/(Table!$P$12-Table!$P$14)),2)</f>
        <v>64.010000000000005</v>
      </c>
      <c r="J425" s="66">
        <f>ROUND(($H425*(Table!$R$10/Table!$R$9)/(Table!$P$12-Table!$P$13)),2)</f>
        <v>106.08</v>
      </c>
    </row>
    <row r="426" spans="1:10" x14ac:dyDescent="0.2">
      <c r="A426" s="66">
        <v>144.55342102050781</v>
      </c>
      <c r="B426" s="30">
        <v>1.8155951493801233E-2</v>
      </c>
      <c r="C426" s="30">
        <f>1-Table!B426</f>
        <v>0.98184404850619877</v>
      </c>
      <c r="D426" s="76">
        <f>(2*Table!$P$16*0.147)/Table!A426</f>
        <v>0.63405683945868374</v>
      </c>
      <c r="E426" s="107">
        <f>(Table!A426/Table!$P$16*(Table!K$376/Table!K$377)^0.5)*0.217</f>
        <v>0.17970881496840618</v>
      </c>
      <c r="F426" s="66">
        <f>ROUND(Table!A426*Table!$P$9/Table!$P$16,2)</f>
        <v>32.46</v>
      </c>
      <c r="G426" s="66">
        <f>ROUND(Table!A426*Table!$Q$9/Table!$P$16,2)</f>
        <v>11.13</v>
      </c>
      <c r="H426" s="66">
        <f>ROUND(ABS(Table!A426*Table!$R$9/Table!$P$16),2)</f>
        <v>14.05</v>
      </c>
      <c r="I426" s="66">
        <f>ROUND(($F426*(Table!$P$10/Table!$P$9)/(Table!$P$12-Table!$P$14)),2)</f>
        <v>69.63</v>
      </c>
      <c r="J426" s="66">
        <f>ROUND(($H426*(Table!$R$10/Table!$R$9)/(Table!$P$12-Table!$P$13)),2)</f>
        <v>115.35</v>
      </c>
    </row>
    <row r="427" spans="1:10" x14ac:dyDescent="0.2">
      <c r="A427" s="66">
        <v>158.51663208007812</v>
      </c>
      <c r="B427" s="30">
        <v>3.0756723799200598E-2</v>
      </c>
      <c r="C427" s="30">
        <f>1-Table!B427</f>
        <v>0.96924327620079942</v>
      </c>
      <c r="D427" s="76">
        <f>(2*Table!$P$16*0.147)/Table!A427</f>
        <v>0.57820484868049726</v>
      </c>
      <c r="E427" s="107">
        <f>(Table!A427/Table!$P$16*(Table!K$376/Table!K$377)^0.5)*0.217</f>
        <v>0.19706787914657686</v>
      </c>
      <c r="F427" s="66">
        <f>ROUND(Table!A427*Table!$P$9/Table!$P$16,2)</f>
        <v>35.590000000000003</v>
      </c>
      <c r="G427" s="66">
        <f>ROUND(Table!A427*Table!$Q$9/Table!$P$16,2)</f>
        <v>12.2</v>
      </c>
      <c r="H427" s="66">
        <f>ROUND(ABS(Table!A427*Table!$R$9/Table!$P$16),2)</f>
        <v>15.41</v>
      </c>
      <c r="I427" s="66">
        <f>ROUND(($F427*(Table!$P$10/Table!$P$9)/(Table!$P$12-Table!$P$14)),2)</f>
        <v>76.34</v>
      </c>
      <c r="J427" s="66">
        <f>ROUND(($H427*(Table!$R$10/Table!$R$9)/(Table!$P$12-Table!$P$13)),2)</f>
        <v>126.52</v>
      </c>
    </row>
    <row r="428" spans="1:10" x14ac:dyDescent="0.2">
      <c r="A428" s="66">
        <v>173.15687561035156</v>
      </c>
      <c r="B428" s="30">
        <v>5.4535600569067137E-2</v>
      </c>
      <c r="C428" s="30">
        <f>1-Table!B428</f>
        <v>0.94546439943093286</v>
      </c>
      <c r="D428" s="76">
        <f>(2*Table!$P$16*0.147)/Table!A428</f>
        <v>0.52931819739836172</v>
      </c>
      <c r="E428" s="107">
        <f>(Table!A428/Table!$P$16*(Table!K$376/Table!K$377)^0.5)*0.217</f>
        <v>0.2152686301014855</v>
      </c>
      <c r="F428" s="66">
        <f>ROUND(Table!A428*Table!$P$9/Table!$P$16,2)</f>
        <v>38.880000000000003</v>
      </c>
      <c r="G428" s="66">
        <f>ROUND(Table!A428*Table!$Q$9/Table!$P$16,2)</f>
        <v>13.33</v>
      </c>
      <c r="H428" s="66">
        <f>ROUND(ABS(Table!A428*Table!$R$9/Table!$P$16),2)</f>
        <v>16.84</v>
      </c>
      <c r="I428" s="66">
        <f>ROUND(($F428*(Table!$P$10/Table!$P$9)/(Table!$P$12-Table!$P$14)),2)</f>
        <v>83.4</v>
      </c>
      <c r="J428" s="66">
        <f>ROUND(($H428*(Table!$R$10/Table!$R$9)/(Table!$P$12-Table!$P$13)),2)</f>
        <v>138.26</v>
      </c>
    </row>
    <row r="429" spans="1:10" x14ac:dyDescent="0.2">
      <c r="A429" s="66">
        <v>190.09669494628906</v>
      </c>
      <c r="B429" s="30">
        <v>9.1457218345640551E-2</v>
      </c>
      <c r="C429" s="30">
        <f>1-Table!B429</f>
        <v>0.90854278165435942</v>
      </c>
      <c r="D429" s="76">
        <f>(2*Table!$P$16*0.147)/Table!A429</f>
        <v>0.48214980955402909</v>
      </c>
      <c r="E429" s="107">
        <f>(Table!A429/Table!$P$16*(Table!K$376/Table!K$377)^0.5)*0.217</f>
        <v>0.23632821372910739</v>
      </c>
      <c r="F429" s="66">
        <f>ROUND(Table!A429*Table!$P$9/Table!$P$16,2)</f>
        <v>42.68</v>
      </c>
      <c r="G429" s="66">
        <f>ROUND(Table!A429*Table!$Q$9/Table!$P$16,2)</f>
        <v>14.63</v>
      </c>
      <c r="H429" s="66">
        <f>ROUND(ABS(Table!A429*Table!$R$9/Table!$P$16),2)</f>
        <v>18.48</v>
      </c>
      <c r="I429" s="66">
        <f>ROUND(($F429*(Table!$P$10/Table!$P$9)/(Table!$P$12-Table!$P$14)),2)</f>
        <v>91.55</v>
      </c>
      <c r="J429" s="66">
        <f>ROUND(($H429*(Table!$R$10/Table!$R$9)/(Table!$P$12-Table!$P$13)),2)</f>
        <v>151.72</v>
      </c>
    </row>
    <row r="430" spans="1:10" x14ac:dyDescent="0.2">
      <c r="A430" s="66">
        <v>206.80772399902344</v>
      </c>
      <c r="B430" s="30">
        <v>0.13813427274574894</v>
      </c>
      <c r="C430" s="30">
        <f>1-Table!B430</f>
        <v>0.86186572725425104</v>
      </c>
      <c r="D430" s="76">
        <f>(2*Table!$P$16*0.147)/Table!A430</f>
        <v>0.44318985525722648</v>
      </c>
      <c r="E430" s="107">
        <f>(Table!A430/Table!$P$16*(Table!K$376/Table!K$377)^0.5)*0.217</f>
        <v>0.25710336527355576</v>
      </c>
      <c r="F430" s="66">
        <f>ROUND(Table!A430*Table!$P$9/Table!$P$16,2)</f>
        <v>46.44</v>
      </c>
      <c r="G430" s="66">
        <f>ROUND(Table!A430*Table!$Q$9/Table!$P$16,2)</f>
        <v>15.92</v>
      </c>
      <c r="H430" s="66">
        <f>ROUND(ABS(Table!A430*Table!$R$9/Table!$P$16),2)</f>
        <v>20.11</v>
      </c>
      <c r="I430" s="66">
        <f>ROUND(($F430*(Table!$P$10/Table!$P$9)/(Table!$P$12-Table!$P$14)),2)</f>
        <v>99.61</v>
      </c>
      <c r="J430" s="66">
        <f>ROUND(($H430*(Table!$R$10/Table!$R$9)/(Table!$P$12-Table!$P$13)),2)</f>
        <v>165.11</v>
      </c>
    </row>
    <row r="431" spans="1:10" x14ac:dyDescent="0.2">
      <c r="A431" s="66">
        <v>227.3304443359375</v>
      </c>
      <c r="B431" s="30">
        <v>0.19416028724341172</v>
      </c>
      <c r="C431" s="30">
        <f>1-Table!B431</f>
        <v>0.80583971275658828</v>
      </c>
      <c r="D431" s="76">
        <f>(2*Table!$P$16*0.147)/Table!A431</f>
        <v>0.40317998556216411</v>
      </c>
      <c r="E431" s="107">
        <f>(Table!A431/Table!$P$16*(Table!K$376/Table!K$377)^0.5)*0.217</f>
        <v>0.28261721147406599</v>
      </c>
      <c r="F431" s="66">
        <f>ROUND(Table!A431*Table!$P$9/Table!$P$16,2)</f>
        <v>51.04</v>
      </c>
      <c r="G431" s="66">
        <f>ROUND(Table!A431*Table!$Q$9/Table!$P$16,2)</f>
        <v>17.5</v>
      </c>
      <c r="H431" s="66">
        <f>ROUND(ABS(Table!A431*Table!$R$9/Table!$P$16),2)</f>
        <v>22.1</v>
      </c>
      <c r="I431" s="66">
        <f>ROUND(($F431*(Table!$P$10/Table!$P$9)/(Table!$P$12-Table!$P$14)),2)</f>
        <v>109.48</v>
      </c>
      <c r="J431" s="66">
        <f>ROUND(($H431*(Table!$R$10/Table!$R$9)/(Table!$P$12-Table!$P$13)),2)</f>
        <v>181.44</v>
      </c>
    </row>
    <row r="432" spans="1:10" x14ac:dyDescent="0.2">
      <c r="A432" s="66">
        <v>249.60894775390625</v>
      </c>
      <c r="B432" s="30">
        <v>0.25635119571844728</v>
      </c>
      <c r="C432" s="30">
        <f>1-Table!B432</f>
        <v>0.74364880428155278</v>
      </c>
      <c r="D432" s="76">
        <f>(2*Table!$P$16*0.147)/Table!A432</f>
        <v>0.36719471032572104</v>
      </c>
      <c r="E432" s="107">
        <f>(Table!A432/Table!$P$16*(Table!K$376/Table!K$377)^0.5)*0.217</f>
        <v>0.31031384722469796</v>
      </c>
      <c r="F432" s="66">
        <f>ROUND(Table!A432*Table!$P$9/Table!$P$16,2)</f>
        <v>56.05</v>
      </c>
      <c r="G432" s="66">
        <f>ROUND(Table!A432*Table!$Q$9/Table!$P$16,2)</f>
        <v>19.22</v>
      </c>
      <c r="H432" s="66">
        <f>ROUND(ABS(Table!A432*Table!$R$9/Table!$P$16),2)</f>
        <v>24.27</v>
      </c>
      <c r="I432" s="66">
        <f>ROUND(($F432*(Table!$P$10/Table!$P$9)/(Table!$P$12-Table!$P$14)),2)</f>
        <v>120.23</v>
      </c>
      <c r="J432" s="66">
        <f>ROUND(($H432*(Table!$R$10/Table!$R$9)/(Table!$P$12-Table!$P$13)),2)</f>
        <v>199.26</v>
      </c>
    </row>
    <row r="433" spans="1:10" x14ac:dyDescent="0.2">
      <c r="A433" s="66">
        <v>272.21237182617187</v>
      </c>
      <c r="B433" s="30">
        <v>0.31969378768376128</v>
      </c>
      <c r="C433" s="30">
        <f>1-Table!B433</f>
        <v>0.68030621231623867</v>
      </c>
      <c r="D433" s="76">
        <f>(2*Table!$P$16*0.147)/Table!A433</f>
        <v>0.33670433364333757</v>
      </c>
      <c r="E433" s="107">
        <f>(Table!A433/Table!$P$16*(Table!K$376/Table!K$377)^0.5)*0.217</f>
        <v>0.33841442433714775</v>
      </c>
      <c r="F433" s="66">
        <f>ROUND(Table!A433*Table!$P$9/Table!$P$16,2)</f>
        <v>61.12</v>
      </c>
      <c r="G433" s="66">
        <f>ROUND(Table!A433*Table!$Q$9/Table!$P$16,2)</f>
        <v>20.96</v>
      </c>
      <c r="H433" s="66">
        <f>ROUND(ABS(Table!A433*Table!$R$9/Table!$P$16),2)</f>
        <v>26.47</v>
      </c>
      <c r="I433" s="66">
        <f>ROUND(($F433*(Table!$P$10/Table!$P$9)/(Table!$P$12-Table!$P$14)),2)</f>
        <v>131.1</v>
      </c>
      <c r="J433" s="66">
        <f>ROUND(($H433*(Table!$R$10/Table!$R$9)/(Table!$P$12-Table!$P$13)),2)</f>
        <v>217.32</v>
      </c>
    </row>
    <row r="434" spans="1:10" x14ac:dyDescent="0.2">
      <c r="A434" s="66">
        <v>298.1358642578125</v>
      </c>
      <c r="B434" s="30">
        <v>0.38235891877244088</v>
      </c>
      <c r="C434" s="30">
        <f>1-Table!B434</f>
        <v>0.61764108122755912</v>
      </c>
      <c r="D434" s="76">
        <f>(2*Table!$P$16*0.147)/Table!A434</f>
        <v>0.30742723789159782</v>
      </c>
      <c r="E434" s="107">
        <f>(Table!A434/Table!$P$16*(Table!K$376/Table!K$377)^0.5)*0.217</f>
        <v>0.37064251047889085</v>
      </c>
      <c r="F434" s="66">
        <f>ROUND(Table!A434*Table!$P$9/Table!$P$16,2)</f>
        <v>66.94</v>
      </c>
      <c r="G434" s="66">
        <f>ROUND(Table!A434*Table!$Q$9/Table!$P$16,2)</f>
        <v>22.95</v>
      </c>
      <c r="H434" s="66">
        <f>ROUND(ABS(Table!A434*Table!$R$9/Table!$P$16),2)</f>
        <v>28.99</v>
      </c>
      <c r="I434" s="66">
        <f>ROUND(($F434*(Table!$P$10/Table!$P$9)/(Table!$P$12-Table!$P$14)),2)</f>
        <v>143.59</v>
      </c>
      <c r="J434" s="66">
        <f>ROUND(($H434*(Table!$R$10/Table!$R$9)/(Table!$P$12-Table!$P$13)),2)</f>
        <v>238.01</v>
      </c>
    </row>
    <row r="435" spans="1:10" x14ac:dyDescent="0.2">
      <c r="A435" s="66">
        <v>326.39474487304687</v>
      </c>
      <c r="B435" s="30">
        <v>0.42300657137050335</v>
      </c>
      <c r="C435" s="30">
        <f>1-Table!B435</f>
        <v>0.57699342862949665</v>
      </c>
      <c r="D435" s="76">
        <f>(2*Table!$P$16*0.147)/Table!A435</f>
        <v>0.28081054215763618</v>
      </c>
      <c r="E435" s="107">
        <f>(Table!A435/Table!$P$16*(Table!K$376/Table!K$377)^0.5)*0.217</f>
        <v>0.40577395124207394</v>
      </c>
      <c r="F435" s="66">
        <f>ROUND(Table!A435*Table!$P$9/Table!$P$16,2)</f>
        <v>73.290000000000006</v>
      </c>
      <c r="G435" s="66">
        <f>ROUND(Table!A435*Table!$Q$9/Table!$P$16,2)</f>
        <v>25.13</v>
      </c>
      <c r="H435" s="66">
        <f>ROUND(ABS(Table!A435*Table!$R$9/Table!$P$16),2)</f>
        <v>31.73</v>
      </c>
      <c r="I435" s="66">
        <f>ROUND(($F435*(Table!$P$10/Table!$P$9)/(Table!$P$12-Table!$P$14)),2)</f>
        <v>157.21</v>
      </c>
      <c r="J435" s="66">
        <f>ROUND(($H435*(Table!$R$10/Table!$R$9)/(Table!$P$12-Table!$P$13)),2)</f>
        <v>260.51</v>
      </c>
    </row>
    <row r="436" spans="1:10" x14ac:dyDescent="0.2">
      <c r="A436" s="66">
        <v>356.62847900390625</v>
      </c>
      <c r="B436" s="30">
        <v>0.45606666215026087</v>
      </c>
      <c r="C436" s="30">
        <f>1-Table!B436</f>
        <v>0.54393333784973907</v>
      </c>
      <c r="D436" s="76">
        <f>(2*Table!$P$16*0.147)/Table!A436</f>
        <v>0.25700439157636573</v>
      </c>
      <c r="E436" s="107">
        <f>(Table!A436/Table!$P$16*(Table!K$376/Table!K$377)^0.5)*0.217</f>
        <v>0.44336052992260044</v>
      </c>
      <c r="F436" s="66">
        <f>ROUND(Table!A436*Table!$P$9/Table!$P$16,2)</f>
        <v>80.08</v>
      </c>
      <c r="G436" s="66">
        <f>ROUND(Table!A436*Table!$Q$9/Table!$P$16,2)</f>
        <v>27.45</v>
      </c>
      <c r="H436" s="66">
        <f>ROUND(ABS(Table!A436*Table!$R$9/Table!$P$16),2)</f>
        <v>34.67</v>
      </c>
      <c r="I436" s="66">
        <f>ROUND(($F436*(Table!$P$10/Table!$P$9)/(Table!$P$12-Table!$P$14)),2)</f>
        <v>171.77</v>
      </c>
      <c r="J436" s="66">
        <f>ROUND(($H436*(Table!$R$10/Table!$R$9)/(Table!$P$12-Table!$P$13)),2)</f>
        <v>284.64999999999998</v>
      </c>
    </row>
    <row r="437" spans="1:10" x14ac:dyDescent="0.2">
      <c r="A437" s="66">
        <v>391.94952392578125</v>
      </c>
      <c r="B437" s="30">
        <v>0.48167468328704016</v>
      </c>
      <c r="C437" s="30">
        <f>1-Table!B437</f>
        <v>0.51832531671295978</v>
      </c>
      <c r="D437" s="76">
        <f>(2*Table!$P$16*0.147)/Table!A437</f>
        <v>0.23384410407539941</v>
      </c>
      <c r="E437" s="107">
        <f>(Table!A437/Table!$P$16*(Table!K$376/Table!K$377)^0.5)*0.217</f>
        <v>0.48727165344734547</v>
      </c>
      <c r="F437" s="66">
        <f>ROUND(Table!A437*Table!$P$9/Table!$P$16,2)</f>
        <v>88.01</v>
      </c>
      <c r="G437" s="66">
        <f>ROUND(Table!A437*Table!$Q$9/Table!$P$16,2)</f>
        <v>30.17</v>
      </c>
      <c r="H437" s="66">
        <f>ROUND(ABS(Table!A437*Table!$R$9/Table!$P$16),2)</f>
        <v>38.11</v>
      </c>
      <c r="I437" s="66">
        <f>ROUND(($F437*(Table!$P$10/Table!$P$9)/(Table!$P$12-Table!$P$14)),2)</f>
        <v>188.78</v>
      </c>
      <c r="J437" s="66">
        <f>ROUND(($H437*(Table!$R$10/Table!$R$9)/(Table!$P$12-Table!$P$13)),2)</f>
        <v>312.89</v>
      </c>
    </row>
    <row r="438" spans="1:10" x14ac:dyDescent="0.2">
      <c r="A438" s="66">
        <v>428.1441650390625</v>
      </c>
      <c r="B438" s="30">
        <v>0.50450511482961857</v>
      </c>
      <c r="C438" s="30">
        <f>1-Table!B438</f>
        <v>0.49549488517038143</v>
      </c>
      <c r="D438" s="76">
        <f>(2*Table!$P$16*0.147)/Table!A438</f>
        <v>0.21407528760047756</v>
      </c>
      <c r="E438" s="107">
        <f>(Table!A438/Table!$P$16*(Table!K$376/Table!K$377)^0.5)*0.217</f>
        <v>0.53226883176906603</v>
      </c>
      <c r="F438" s="66">
        <f>ROUND(Table!A438*Table!$P$9/Table!$P$16,2)</f>
        <v>96.13</v>
      </c>
      <c r="G438" s="66">
        <f>ROUND(Table!A438*Table!$Q$9/Table!$P$16,2)</f>
        <v>32.96</v>
      </c>
      <c r="H438" s="66">
        <f>ROUND(ABS(Table!A438*Table!$R$9/Table!$P$16),2)</f>
        <v>41.63</v>
      </c>
      <c r="I438" s="66">
        <f>ROUND(($F438*(Table!$P$10/Table!$P$9)/(Table!$P$12-Table!$P$14)),2)</f>
        <v>206.2</v>
      </c>
      <c r="J438" s="66">
        <f>ROUND(($H438*(Table!$R$10/Table!$R$9)/(Table!$P$12-Table!$P$13)),2)</f>
        <v>341.79</v>
      </c>
    </row>
    <row r="439" spans="1:10" x14ac:dyDescent="0.2">
      <c r="A439" s="66">
        <v>466.62191772460937</v>
      </c>
      <c r="B439" s="30">
        <v>0.52564189418061114</v>
      </c>
      <c r="C439" s="30">
        <f>1-Table!B439</f>
        <v>0.47435810581938886</v>
      </c>
      <c r="D439" s="76">
        <f>(2*Table!$P$16*0.147)/Table!A439</f>
        <v>0.1964225892177156</v>
      </c>
      <c r="E439" s="107">
        <f>(Table!A439/Table!$P$16*(Table!K$376/Table!K$377)^0.5)*0.217</f>
        <v>0.58010437442831608</v>
      </c>
      <c r="F439" s="66">
        <f>ROUND(Table!A439*Table!$P$9/Table!$P$16,2)</f>
        <v>104.77</v>
      </c>
      <c r="G439" s="66">
        <f>ROUND(Table!A439*Table!$Q$9/Table!$P$16,2)</f>
        <v>35.92</v>
      </c>
      <c r="H439" s="66">
        <f>ROUND(ABS(Table!A439*Table!$R$9/Table!$P$16),2)</f>
        <v>45.37</v>
      </c>
      <c r="I439" s="66">
        <f>ROUND(($F439*(Table!$P$10/Table!$P$9)/(Table!$P$12-Table!$P$14)),2)</f>
        <v>224.73</v>
      </c>
      <c r="J439" s="66">
        <f>ROUND(($H439*(Table!$R$10/Table!$R$9)/(Table!$P$12-Table!$P$13)),2)</f>
        <v>372.5</v>
      </c>
    </row>
    <row r="440" spans="1:10" x14ac:dyDescent="0.2">
      <c r="A440" s="66">
        <v>512.15911865234375</v>
      </c>
      <c r="B440" s="30">
        <v>0.54623670483029607</v>
      </c>
      <c r="C440" s="30">
        <f>1-Table!B440</f>
        <v>0.45376329516970393</v>
      </c>
      <c r="D440" s="76">
        <f>(2*Table!$P$16*0.147)/Table!A440</f>
        <v>0.1789582220197071</v>
      </c>
      <c r="E440" s="107">
        <f>(Table!A440/Table!$P$16*(Table!K$376/Table!K$377)^0.5)*0.217</f>
        <v>0.63671622323776322</v>
      </c>
      <c r="F440" s="66">
        <f>ROUND(Table!A440*Table!$P$9/Table!$P$16,2)</f>
        <v>115</v>
      </c>
      <c r="G440" s="66">
        <f>ROUND(Table!A440*Table!$Q$9/Table!$P$16,2)</f>
        <v>39.43</v>
      </c>
      <c r="H440" s="66">
        <f>ROUND(ABS(Table!A440*Table!$R$9/Table!$P$16),2)</f>
        <v>49.8</v>
      </c>
      <c r="I440" s="66">
        <f>ROUND(($F440*(Table!$P$10/Table!$P$9)/(Table!$P$12-Table!$P$14)),2)</f>
        <v>246.68</v>
      </c>
      <c r="J440" s="66">
        <f>ROUND(($H440*(Table!$R$10/Table!$R$9)/(Table!$P$12-Table!$P$13)),2)</f>
        <v>408.87</v>
      </c>
    </row>
    <row r="441" spans="1:10" x14ac:dyDescent="0.2">
      <c r="A441" s="66">
        <v>561.41217041015625</v>
      </c>
      <c r="B441" s="30">
        <v>0.56581532416502955</v>
      </c>
      <c r="C441" s="30">
        <f>1-Table!B441</f>
        <v>0.43418467583497045</v>
      </c>
      <c r="D441" s="76">
        <f>(2*Table!$P$16*0.147)/Table!A441</f>
        <v>0.16325810179398553</v>
      </c>
      <c r="E441" s="107">
        <f>(Table!A441/Table!$P$16*(Table!K$376/Table!K$377)^0.5)*0.217</f>
        <v>0.69794761784943649</v>
      </c>
      <c r="F441" s="66">
        <f>ROUND(Table!A441*Table!$P$9/Table!$P$16,2)</f>
        <v>126.06</v>
      </c>
      <c r="G441" s="66">
        <f>ROUND(Table!A441*Table!$Q$9/Table!$P$16,2)</f>
        <v>43.22</v>
      </c>
      <c r="H441" s="66">
        <f>ROUND(ABS(Table!A441*Table!$R$9/Table!$P$16),2)</f>
        <v>54.58</v>
      </c>
      <c r="I441" s="66">
        <f>ROUND(($F441*(Table!$P$10/Table!$P$9)/(Table!$P$12-Table!$P$14)),2)</f>
        <v>270.39999999999998</v>
      </c>
      <c r="J441" s="66">
        <f>ROUND(($H441*(Table!$R$10/Table!$R$9)/(Table!$P$12-Table!$P$13)),2)</f>
        <v>448.11</v>
      </c>
    </row>
    <row r="442" spans="1:10" x14ac:dyDescent="0.2">
      <c r="A442" s="66">
        <v>610.75677490234375</v>
      </c>
      <c r="B442" s="30">
        <v>0.5833615608698598</v>
      </c>
      <c r="C442" s="30">
        <f>1-Table!B442</f>
        <v>0.4166384391301402</v>
      </c>
      <c r="D442" s="76">
        <f>(2*Table!$P$16*0.147)/Table!A442</f>
        <v>0.15006806151247151</v>
      </c>
      <c r="E442" s="107">
        <f>(Table!A442/Table!$P$16*(Table!K$376/Table!K$377)^0.5)*0.217</f>
        <v>0.75929283082172339</v>
      </c>
      <c r="F442" s="66">
        <f>ROUND(Table!A442*Table!$P$9/Table!$P$16,2)</f>
        <v>137.13999999999999</v>
      </c>
      <c r="G442" s="66">
        <f>ROUND(Table!A442*Table!$Q$9/Table!$P$16,2)</f>
        <v>47.02</v>
      </c>
      <c r="H442" s="66">
        <f>ROUND(ABS(Table!A442*Table!$R$9/Table!$P$16),2)</f>
        <v>59.38</v>
      </c>
      <c r="I442" s="66">
        <f>ROUND(($F442*(Table!$P$10/Table!$P$9)/(Table!$P$12-Table!$P$14)),2)</f>
        <v>294.17</v>
      </c>
      <c r="J442" s="66">
        <f>ROUND(($H442*(Table!$R$10/Table!$R$9)/(Table!$P$12-Table!$P$13)),2)</f>
        <v>487.52</v>
      </c>
    </row>
    <row r="443" spans="1:10" x14ac:dyDescent="0.2">
      <c r="A443" s="66">
        <v>671.60986328125</v>
      </c>
      <c r="B443" s="30">
        <v>0.6011787819253438</v>
      </c>
      <c r="C443" s="30">
        <f>1-Table!B443</f>
        <v>0.3988212180746562</v>
      </c>
      <c r="D443" s="76">
        <f>(2*Table!$P$16*0.147)/Table!A443</f>
        <v>0.13647072545571184</v>
      </c>
      <c r="E443" s="107">
        <f>(Table!A443/Table!$P$16*(Table!K$376/Table!K$377)^0.5)*0.217</f>
        <v>0.83494539111768118</v>
      </c>
      <c r="F443" s="66">
        <f>ROUND(Table!A443*Table!$P$9/Table!$P$16,2)</f>
        <v>150.80000000000001</v>
      </c>
      <c r="G443" s="66">
        <f>ROUND(Table!A443*Table!$Q$9/Table!$P$16,2)</f>
        <v>51.7</v>
      </c>
      <c r="H443" s="66">
        <f>ROUND(ABS(Table!A443*Table!$R$9/Table!$P$16),2)</f>
        <v>65.3</v>
      </c>
      <c r="I443" s="66">
        <f>ROUND(($F443*(Table!$P$10/Table!$P$9)/(Table!$P$12-Table!$P$14)),2)</f>
        <v>323.47000000000003</v>
      </c>
      <c r="J443" s="66">
        <f>ROUND(($H443*(Table!$R$10/Table!$R$9)/(Table!$P$12-Table!$P$13)),2)</f>
        <v>536.12</v>
      </c>
    </row>
    <row r="444" spans="1:10" x14ac:dyDescent="0.2">
      <c r="A444" s="66">
        <v>735.06536865234375</v>
      </c>
      <c r="B444" s="30">
        <v>0.61811530384120317</v>
      </c>
      <c r="C444" s="30">
        <f>1-Table!B444</f>
        <v>0.38188469615879683</v>
      </c>
      <c r="D444" s="76">
        <f>(2*Table!$P$16*0.147)/Table!A444</f>
        <v>0.12468970675797515</v>
      </c>
      <c r="E444" s="107">
        <f>(Table!A444/Table!$P$16*(Table!K$376/Table!K$377)^0.5)*0.217</f>
        <v>0.91383327625353516</v>
      </c>
      <c r="F444" s="66">
        <f>ROUND(Table!A444*Table!$P$9/Table!$P$16,2)</f>
        <v>165.05</v>
      </c>
      <c r="G444" s="66">
        <f>ROUND(Table!A444*Table!$Q$9/Table!$P$16,2)</f>
        <v>56.59</v>
      </c>
      <c r="H444" s="66">
        <f>ROUND(ABS(Table!A444*Table!$R$9/Table!$P$16),2)</f>
        <v>71.47</v>
      </c>
      <c r="I444" s="66">
        <f>ROUND(($F444*(Table!$P$10/Table!$P$9)/(Table!$P$12-Table!$P$14)),2)</f>
        <v>354.03</v>
      </c>
      <c r="J444" s="66">
        <f>ROUND(($H444*(Table!$R$10/Table!$R$9)/(Table!$P$12-Table!$P$13)),2)</f>
        <v>586.78</v>
      </c>
    </row>
    <row r="445" spans="1:10" x14ac:dyDescent="0.2">
      <c r="A445" s="66">
        <v>804.03759765625</v>
      </c>
      <c r="B445" s="30">
        <v>0.63511957184472601</v>
      </c>
      <c r="C445" s="30">
        <f>1-Table!B445</f>
        <v>0.36488042815527399</v>
      </c>
      <c r="D445" s="76">
        <f>(2*Table!$P$16*0.147)/Table!A445</f>
        <v>0.11399353156167819</v>
      </c>
      <c r="E445" s="107">
        <f>(Table!A445/Table!$P$16*(Table!K$376/Table!K$377)^0.5)*0.217</f>
        <v>0.99957955228433959</v>
      </c>
      <c r="F445" s="66">
        <f>ROUND(Table!A445*Table!$P$9/Table!$P$16,2)</f>
        <v>180.54</v>
      </c>
      <c r="G445" s="66">
        <f>ROUND(Table!A445*Table!$Q$9/Table!$P$16,2)</f>
        <v>61.9</v>
      </c>
      <c r="H445" s="66">
        <f>ROUND(ABS(Table!A445*Table!$R$9/Table!$P$16),2)</f>
        <v>78.17</v>
      </c>
      <c r="I445" s="66">
        <f>ROUND(($F445*(Table!$P$10/Table!$P$9)/(Table!$P$12-Table!$P$14)),2)</f>
        <v>387.26</v>
      </c>
      <c r="J445" s="66">
        <f>ROUND(($H445*(Table!$R$10/Table!$R$9)/(Table!$P$12-Table!$P$13)),2)</f>
        <v>641.79</v>
      </c>
    </row>
    <row r="446" spans="1:10" x14ac:dyDescent="0.2">
      <c r="A446" s="66">
        <v>881.06298828125</v>
      </c>
      <c r="B446" s="30">
        <v>0.65043018765666283</v>
      </c>
      <c r="C446" s="30">
        <f>1-Table!B446</f>
        <v>0.34956981234333717</v>
      </c>
      <c r="D446" s="76">
        <f>(2*Table!$P$16*0.147)/Table!A446</f>
        <v>0.10402784645851655</v>
      </c>
      <c r="E446" s="107">
        <f>(Table!A446/Table!$P$16*(Table!K$376/Table!K$377)^0.5)*0.217</f>
        <v>1.0953375189514414</v>
      </c>
      <c r="F446" s="66">
        <f>ROUND(Table!A446*Table!$P$9/Table!$P$16,2)</f>
        <v>197.83</v>
      </c>
      <c r="G446" s="66">
        <f>ROUND(Table!A446*Table!$Q$9/Table!$P$16,2)</f>
        <v>67.83</v>
      </c>
      <c r="H446" s="66">
        <f>ROUND(ABS(Table!A446*Table!$R$9/Table!$P$16),2)</f>
        <v>85.66</v>
      </c>
      <c r="I446" s="66">
        <f>ROUND(($F446*(Table!$P$10/Table!$P$9)/(Table!$P$12-Table!$P$14)),2)</f>
        <v>424.35</v>
      </c>
      <c r="J446" s="66">
        <f>ROUND(($H446*(Table!$R$10/Table!$R$9)/(Table!$P$12-Table!$P$13)),2)</f>
        <v>703.28</v>
      </c>
    </row>
    <row r="447" spans="1:10" x14ac:dyDescent="0.2">
      <c r="A447" s="66">
        <v>962.6810302734375</v>
      </c>
      <c r="B447" s="30">
        <v>0.66594404173159005</v>
      </c>
      <c r="C447" s="30">
        <f>1-Table!B447</f>
        <v>0.33405595826840995</v>
      </c>
      <c r="D447" s="76">
        <f>(2*Table!$P$16*0.147)/Table!A447</f>
        <v>9.5208155539504249E-2</v>
      </c>
      <c r="E447" s="107">
        <f>(Table!A447/Table!$P$16*(Table!K$376/Table!K$377)^0.5)*0.217</f>
        <v>1.1968050698603663</v>
      </c>
      <c r="F447" s="66">
        <f>ROUND(Table!A447*Table!$P$9/Table!$P$16,2)</f>
        <v>216.16</v>
      </c>
      <c r="G447" s="66">
        <f>ROUND(Table!A447*Table!$Q$9/Table!$P$16,2)</f>
        <v>74.11</v>
      </c>
      <c r="H447" s="66">
        <f>ROUND(ABS(Table!A447*Table!$R$9/Table!$P$16),2)</f>
        <v>93.6</v>
      </c>
      <c r="I447" s="66">
        <f>ROUND(($F447*(Table!$P$10/Table!$P$9)/(Table!$P$12-Table!$P$14)),2)</f>
        <v>463.66</v>
      </c>
      <c r="J447" s="66">
        <f>ROUND(($H447*(Table!$R$10/Table!$R$9)/(Table!$P$12-Table!$P$13)),2)</f>
        <v>768.47</v>
      </c>
    </row>
    <row r="448" spans="1:10" x14ac:dyDescent="0.2">
      <c r="A448" s="66">
        <v>1048.306640625</v>
      </c>
      <c r="B448" s="30">
        <v>0.68003522796558502</v>
      </c>
      <c r="C448" s="30">
        <f>1-Table!B448</f>
        <v>0.31996477203441498</v>
      </c>
      <c r="D448" s="76">
        <f>(2*Table!$P$16*0.147)/Table!A448</f>
        <v>8.7431560302392922E-2</v>
      </c>
      <c r="E448" s="107">
        <f>(Table!A448/Table!$P$16*(Table!K$376/Table!K$377)^0.5)*0.217</f>
        <v>1.3032548298078859</v>
      </c>
      <c r="F448" s="66">
        <f>ROUND(Table!A448*Table!$P$9/Table!$P$16,2)</f>
        <v>235.38</v>
      </c>
      <c r="G448" s="66">
        <f>ROUND(Table!A448*Table!$Q$9/Table!$P$16,2)</f>
        <v>80.7</v>
      </c>
      <c r="H448" s="66">
        <f>ROUND(ABS(Table!A448*Table!$R$9/Table!$P$16),2)</f>
        <v>101.92</v>
      </c>
      <c r="I448" s="66">
        <f>ROUND(($F448*(Table!$P$10/Table!$P$9)/(Table!$P$12-Table!$P$14)),2)</f>
        <v>504.89</v>
      </c>
      <c r="J448" s="66">
        <f>ROUND(($H448*(Table!$R$10/Table!$R$9)/(Table!$P$12-Table!$P$13)),2)</f>
        <v>836.78</v>
      </c>
    </row>
    <row r="449" spans="1:10" x14ac:dyDescent="0.2">
      <c r="A449" s="66">
        <v>1149.37353515625</v>
      </c>
      <c r="B449" s="30">
        <v>0.6946683829008875</v>
      </c>
      <c r="C449" s="30">
        <f>1-Table!B449</f>
        <v>0.3053316170991125</v>
      </c>
      <c r="D449" s="76">
        <f>(2*Table!$P$16*0.147)/Table!A449</f>
        <v>7.9743514585746675E-2</v>
      </c>
      <c r="E449" s="107">
        <f>(Table!A449/Table!$P$16*(Table!K$376/Table!K$377)^0.5)*0.217</f>
        <v>1.4289011944565033</v>
      </c>
      <c r="F449" s="66">
        <f>ROUND(Table!A449*Table!$P$9/Table!$P$16,2)</f>
        <v>258.08</v>
      </c>
      <c r="G449" s="66">
        <f>ROUND(Table!A449*Table!$Q$9/Table!$P$16,2)</f>
        <v>88.48</v>
      </c>
      <c r="H449" s="66">
        <f>ROUND(ABS(Table!A449*Table!$R$9/Table!$P$16),2)</f>
        <v>111.75</v>
      </c>
      <c r="I449" s="66">
        <f>ROUND(($F449*(Table!$P$10/Table!$P$9)/(Table!$P$12-Table!$P$14)),2)</f>
        <v>553.58000000000004</v>
      </c>
      <c r="J449" s="66">
        <f>ROUND(($H449*(Table!$R$10/Table!$R$9)/(Table!$P$12-Table!$P$13)),2)</f>
        <v>917.49</v>
      </c>
    </row>
    <row r="450" spans="1:10" x14ac:dyDescent="0.2">
      <c r="A450" s="66">
        <v>1257.3367919921875</v>
      </c>
      <c r="B450" s="30">
        <v>0.70903055348553623</v>
      </c>
      <c r="C450" s="30">
        <f>1-Table!B450</f>
        <v>0.29096944651446377</v>
      </c>
      <c r="D450" s="76">
        <f>(2*Table!$P$16*0.147)/Table!A450</f>
        <v>7.2896208755635572E-2</v>
      </c>
      <c r="E450" s="107">
        <f>(Table!A450/Table!$P$16*(Table!K$376/Table!K$377)^0.5)*0.217</f>
        <v>1.5631211168156112</v>
      </c>
      <c r="F450" s="66">
        <f>ROUND(Table!A450*Table!$P$9/Table!$P$16,2)</f>
        <v>282.32</v>
      </c>
      <c r="G450" s="66">
        <f>ROUND(Table!A450*Table!$Q$9/Table!$P$16,2)</f>
        <v>96.8</v>
      </c>
      <c r="H450" s="66">
        <f>ROUND(ABS(Table!A450*Table!$R$9/Table!$P$16),2)</f>
        <v>122.25</v>
      </c>
      <c r="I450" s="66">
        <f>ROUND(($F450*(Table!$P$10/Table!$P$9)/(Table!$P$12-Table!$P$14)),2)</f>
        <v>605.58000000000004</v>
      </c>
      <c r="J450" s="66">
        <f>ROUND(($H450*(Table!$R$10/Table!$R$9)/(Table!$P$12-Table!$P$13)),2)</f>
        <v>1003.69</v>
      </c>
    </row>
    <row r="451" spans="1:10" x14ac:dyDescent="0.2">
      <c r="A451" s="66">
        <v>1378.4813232421875</v>
      </c>
      <c r="B451" s="30">
        <v>0.72257977101822368</v>
      </c>
      <c r="C451" s="30">
        <f>1-Table!B451</f>
        <v>0.27742022898177632</v>
      </c>
      <c r="D451" s="76">
        <f>(2*Table!$P$16*0.147)/Table!A451</f>
        <v>6.648989994991801E-2</v>
      </c>
      <c r="E451" s="107">
        <f>(Table!A451/Table!$P$16*(Table!K$376/Table!K$377)^0.5)*0.217</f>
        <v>1.7137279997046155</v>
      </c>
      <c r="F451" s="66">
        <f>ROUND(Table!A451*Table!$P$9/Table!$P$16,2)</f>
        <v>309.52</v>
      </c>
      <c r="G451" s="66">
        <f>ROUND(Table!A451*Table!$Q$9/Table!$P$16,2)</f>
        <v>106.12</v>
      </c>
      <c r="H451" s="66">
        <f>ROUND(ABS(Table!A451*Table!$R$9/Table!$P$16),2)</f>
        <v>134.03</v>
      </c>
      <c r="I451" s="66">
        <f>ROUND(($F451*(Table!$P$10/Table!$P$9)/(Table!$P$12-Table!$P$14)),2)</f>
        <v>663.92</v>
      </c>
      <c r="J451" s="66">
        <f>ROUND(($H451*(Table!$R$10/Table!$R$9)/(Table!$P$12-Table!$P$13)),2)</f>
        <v>1100.4100000000001</v>
      </c>
    </row>
    <row r="452" spans="1:10" x14ac:dyDescent="0.2">
      <c r="A452" s="66">
        <v>1507.9388427734375</v>
      </c>
      <c r="B452" s="30">
        <v>0.73585800420025749</v>
      </c>
      <c r="C452" s="30">
        <f>1-Table!B452</f>
        <v>0.26414199579974251</v>
      </c>
      <c r="D452" s="76">
        <f>(2*Table!$P$16*0.147)/Table!A452</f>
        <v>6.0781699274109417E-2</v>
      </c>
      <c r="E452" s="107">
        <f>(Table!A452/Table!$P$16*(Table!K$376/Table!K$377)^0.5)*0.217</f>
        <v>1.8746695897373387</v>
      </c>
      <c r="F452" s="66">
        <f>ROUND(Table!A452*Table!$P$9/Table!$P$16,2)</f>
        <v>338.59</v>
      </c>
      <c r="G452" s="66">
        <f>ROUND(Table!A452*Table!$Q$9/Table!$P$16,2)</f>
        <v>116.09</v>
      </c>
      <c r="H452" s="66">
        <f>ROUND(ABS(Table!A452*Table!$R$9/Table!$P$16),2)</f>
        <v>146.61000000000001</v>
      </c>
      <c r="I452" s="66">
        <f>ROUND(($F452*(Table!$P$10/Table!$P$9)/(Table!$P$12-Table!$P$14)),2)</f>
        <v>726.28</v>
      </c>
      <c r="J452" s="66">
        <f>ROUND(($H452*(Table!$R$10/Table!$R$9)/(Table!$P$12-Table!$P$13)),2)</f>
        <v>1203.69</v>
      </c>
    </row>
    <row r="453" spans="1:10" x14ac:dyDescent="0.2">
      <c r="A453" s="66">
        <v>1648.0699462890625</v>
      </c>
      <c r="B453" s="30">
        <v>0.74825553824266655</v>
      </c>
      <c r="C453" s="30">
        <f>1-Table!B453</f>
        <v>0.25174446175733345</v>
      </c>
      <c r="D453" s="76">
        <f>(2*Table!$P$16*0.147)/Table!A453</f>
        <v>5.5613589381677757E-2</v>
      </c>
      <c r="E453" s="107">
        <f>(Table!A453/Table!$P$16*(Table!K$376/Table!K$377)^0.5)*0.217</f>
        <v>2.0488805795238436</v>
      </c>
      <c r="F453" s="66">
        <f>ROUND(Table!A453*Table!$P$9/Table!$P$16,2)</f>
        <v>370.05</v>
      </c>
      <c r="G453" s="66">
        <f>ROUND(Table!A453*Table!$Q$9/Table!$P$16,2)</f>
        <v>126.88</v>
      </c>
      <c r="H453" s="66">
        <f>ROUND(ABS(Table!A453*Table!$R$9/Table!$P$16),2)</f>
        <v>160.24</v>
      </c>
      <c r="I453" s="66">
        <f>ROUND(($F453*(Table!$P$10/Table!$P$9)/(Table!$P$12-Table!$P$14)),2)</f>
        <v>793.76</v>
      </c>
      <c r="J453" s="66">
        <f>ROUND(($H453*(Table!$R$10/Table!$R$9)/(Table!$P$12-Table!$P$13)),2)</f>
        <v>1315.6</v>
      </c>
    </row>
    <row r="454" spans="1:10" x14ac:dyDescent="0.2">
      <c r="A454" s="66">
        <v>1809.2733154296875</v>
      </c>
      <c r="B454" s="30">
        <v>0.76038208793442186</v>
      </c>
      <c r="C454" s="30">
        <f>1-Table!B454</f>
        <v>0.23961791206557814</v>
      </c>
      <c r="D454" s="76">
        <f>(2*Table!$P$16*0.147)/Table!A454</f>
        <v>5.0658507193777028E-2</v>
      </c>
      <c r="E454" s="107">
        <f>(Table!A454/Table!$P$16*(Table!K$376/Table!K$377)^0.5)*0.217</f>
        <v>2.2492886102204421</v>
      </c>
      <c r="F454" s="66">
        <f>ROUND(Table!A454*Table!$P$9/Table!$P$16,2)</f>
        <v>406.25</v>
      </c>
      <c r="G454" s="66">
        <f>ROUND(Table!A454*Table!$Q$9/Table!$P$16,2)</f>
        <v>139.29</v>
      </c>
      <c r="H454" s="66">
        <f>ROUND(ABS(Table!A454*Table!$R$9/Table!$P$16),2)</f>
        <v>175.91</v>
      </c>
      <c r="I454" s="66">
        <f>ROUND(($F454*(Table!$P$10/Table!$P$9)/(Table!$P$12-Table!$P$14)),2)</f>
        <v>871.41</v>
      </c>
      <c r="J454" s="66">
        <f>ROUND(($H454*(Table!$R$10/Table!$R$9)/(Table!$P$12-Table!$P$13)),2)</f>
        <v>1444.25</v>
      </c>
    </row>
    <row r="455" spans="1:10" x14ac:dyDescent="0.2">
      <c r="A455" s="66">
        <v>1980.222412109375</v>
      </c>
      <c r="B455" s="30">
        <v>0.77298286023982121</v>
      </c>
      <c r="C455" s="30">
        <f>1-Table!B455</f>
        <v>0.22701713976017879</v>
      </c>
      <c r="D455" s="76">
        <f>(2*Table!$P$16*0.147)/Table!A455</f>
        <v>4.628524791191041E-2</v>
      </c>
      <c r="E455" s="107">
        <f>(Table!A455/Table!$P$16*(Table!K$376/Table!K$377)^0.5)*0.217</f>
        <v>2.4618125295254565</v>
      </c>
      <c r="F455" s="66">
        <f>ROUND(Table!A455*Table!$P$9/Table!$P$16,2)</f>
        <v>444.63</v>
      </c>
      <c r="G455" s="66">
        <f>ROUND(Table!A455*Table!$Q$9/Table!$P$16,2)</f>
        <v>152.44999999999999</v>
      </c>
      <c r="H455" s="66">
        <f>ROUND(ABS(Table!A455*Table!$R$9/Table!$P$16),2)</f>
        <v>192.53</v>
      </c>
      <c r="I455" s="66">
        <f>ROUND(($F455*(Table!$P$10/Table!$P$9)/(Table!$P$12-Table!$P$14)),2)</f>
        <v>953.73</v>
      </c>
      <c r="J455" s="66">
        <f>ROUND(($H455*(Table!$R$10/Table!$R$9)/(Table!$P$12-Table!$P$13)),2)</f>
        <v>1580.71</v>
      </c>
    </row>
    <row r="456" spans="1:10" x14ac:dyDescent="0.2">
      <c r="A456" s="66">
        <v>2155.00439453125</v>
      </c>
      <c r="B456" s="30">
        <v>0.78388998035363455</v>
      </c>
      <c r="C456" s="30">
        <f>1-Table!B456</f>
        <v>0.21611001964636545</v>
      </c>
      <c r="D456" s="76">
        <f>(2*Table!$P$16*0.147)/Table!A456</f>
        <v>4.2531275341153155E-2</v>
      </c>
      <c r="E456" s="107">
        <f>(Table!A456/Table!$P$16*(Table!K$376/Table!K$377)^0.5)*0.217</f>
        <v>2.6791014924370145</v>
      </c>
      <c r="F456" s="66">
        <f>ROUND(Table!A456*Table!$P$9/Table!$P$16,2)</f>
        <v>483.88</v>
      </c>
      <c r="G456" s="66">
        <f>ROUND(Table!A456*Table!$Q$9/Table!$P$16,2)</f>
        <v>165.9</v>
      </c>
      <c r="H456" s="66">
        <f>ROUND(ABS(Table!A456*Table!$R$9/Table!$P$16),2)</f>
        <v>209.53</v>
      </c>
      <c r="I456" s="66">
        <f>ROUND(($F456*(Table!$P$10/Table!$P$9)/(Table!$P$12-Table!$P$14)),2)</f>
        <v>1037.92</v>
      </c>
      <c r="J456" s="66">
        <f>ROUND(($H456*(Table!$R$10/Table!$R$9)/(Table!$P$12-Table!$P$13)),2)</f>
        <v>1720.28</v>
      </c>
    </row>
    <row r="457" spans="1:10" x14ac:dyDescent="0.2">
      <c r="A457" s="66">
        <v>2366.61669921875</v>
      </c>
      <c r="B457" s="30">
        <v>0.79547456134408234</v>
      </c>
      <c r="C457" s="30">
        <f>1-Table!B457</f>
        <v>0.20452543865591766</v>
      </c>
      <c r="D457" s="76">
        <f>(2*Table!$P$16*0.147)/Table!A457</f>
        <v>3.8728318487510099E-2</v>
      </c>
      <c r="E457" s="107">
        <f>(Table!A457/Table!$P$16*(Table!K$376/Table!K$377)^0.5)*0.217</f>
        <v>2.9421779124874869</v>
      </c>
      <c r="F457" s="66">
        <f>ROUND(Table!A457*Table!$P$9/Table!$P$16,2)</f>
        <v>531.39</v>
      </c>
      <c r="G457" s="66">
        <f>ROUND(Table!A457*Table!$Q$9/Table!$P$16,2)</f>
        <v>182.19</v>
      </c>
      <c r="H457" s="66">
        <f>ROUND(ABS(Table!A457*Table!$R$9/Table!$P$16),2)</f>
        <v>230.1</v>
      </c>
      <c r="I457" s="66">
        <f>ROUND(($F457*(Table!$P$10/Table!$P$9)/(Table!$P$12-Table!$P$14)),2)</f>
        <v>1139.83</v>
      </c>
      <c r="J457" s="66">
        <f>ROUND(($H457*(Table!$R$10/Table!$R$9)/(Table!$P$12-Table!$P$13)),2)</f>
        <v>1889.16</v>
      </c>
    </row>
    <row r="458" spans="1:10" x14ac:dyDescent="0.2">
      <c r="A458" s="66">
        <v>2588.08984375</v>
      </c>
      <c r="B458" s="30">
        <v>0.80644942754555915</v>
      </c>
      <c r="C458" s="30">
        <f>1-Table!B458</f>
        <v>0.19355057245444085</v>
      </c>
      <c r="D458" s="76">
        <f>(2*Table!$P$16*0.147)/Table!A458</f>
        <v>3.5414182195622874E-2</v>
      </c>
      <c r="E458" s="107">
        <f>(Table!A458/Table!$P$16*(Table!K$376/Table!K$377)^0.5)*0.217</f>
        <v>3.2175133287651203</v>
      </c>
      <c r="F458" s="66">
        <f>ROUND(Table!A458*Table!$P$9/Table!$P$16,2)</f>
        <v>581.12</v>
      </c>
      <c r="G458" s="66">
        <f>ROUND(Table!A458*Table!$Q$9/Table!$P$16,2)</f>
        <v>199.24</v>
      </c>
      <c r="H458" s="66">
        <f>ROUND(ABS(Table!A458*Table!$R$9/Table!$P$16),2)</f>
        <v>251.63</v>
      </c>
      <c r="I458" s="66">
        <f>ROUND(($F458*(Table!$P$10/Table!$P$9)/(Table!$P$12-Table!$P$14)),2)</f>
        <v>1246.5</v>
      </c>
      <c r="J458" s="66">
        <f>ROUND(($H458*(Table!$R$10/Table!$R$9)/(Table!$P$12-Table!$P$13)),2)</f>
        <v>2065.9299999999998</v>
      </c>
    </row>
    <row r="459" spans="1:10" x14ac:dyDescent="0.2">
      <c r="A459" s="66">
        <v>2827.53125</v>
      </c>
      <c r="B459" s="30">
        <v>0.8168145789580652</v>
      </c>
      <c r="C459" s="30">
        <f>1-Table!B459</f>
        <v>0.1831854210419348</v>
      </c>
      <c r="D459" s="76">
        <f>(2*Table!$P$16*0.147)/Table!A459</f>
        <v>3.2415233347183568E-2</v>
      </c>
      <c r="E459" s="107">
        <f>(Table!A459/Table!$P$16*(Table!K$376/Table!K$377)^0.5)*0.217</f>
        <v>3.5151868882546022</v>
      </c>
      <c r="F459" s="66">
        <f>ROUND(Table!A459*Table!$P$9/Table!$P$16,2)</f>
        <v>634.89</v>
      </c>
      <c r="G459" s="66">
        <f>ROUND(Table!A459*Table!$Q$9/Table!$P$16,2)</f>
        <v>217.68</v>
      </c>
      <c r="H459" s="66">
        <f>ROUND(ABS(Table!A459*Table!$R$9/Table!$P$16),2)</f>
        <v>274.91000000000003</v>
      </c>
      <c r="I459" s="66">
        <f>ROUND(($F459*(Table!$P$10/Table!$P$9)/(Table!$P$12-Table!$P$14)),2)</f>
        <v>1361.84</v>
      </c>
      <c r="J459" s="66">
        <f>ROUND(($H459*(Table!$R$10/Table!$R$9)/(Table!$P$12-Table!$P$13)),2)</f>
        <v>2257.06</v>
      </c>
    </row>
    <row r="460" spans="1:10" x14ac:dyDescent="0.2">
      <c r="A460" s="66">
        <v>3097.98779296875</v>
      </c>
      <c r="B460" s="30">
        <v>0.82738296863356142</v>
      </c>
      <c r="C460" s="30">
        <f>1-Table!B460</f>
        <v>0.17261703136643858</v>
      </c>
      <c r="D460" s="76">
        <f>(2*Table!$P$16*0.147)/Table!A460</f>
        <v>2.958536036624344E-2</v>
      </c>
      <c r="E460" s="107">
        <f>(Table!A460/Table!$P$16*(Table!K$376/Table!K$377)^0.5)*0.217</f>
        <v>3.851418466132448</v>
      </c>
      <c r="F460" s="66">
        <f>ROUND(Table!A460*Table!$P$9/Table!$P$16,2)</f>
        <v>695.61</v>
      </c>
      <c r="G460" s="66">
        <f>ROUND(Table!A460*Table!$Q$9/Table!$P$16,2)</f>
        <v>238.5</v>
      </c>
      <c r="H460" s="66">
        <f>ROUND(ABS(Table!A460*Table!$R$9/Table!$P$16),2)</f>
        <v>301.20999999999998</v>
      </c>
      <c r="I460" s="66">
        <f>ROUND(($F460*(Table!$P$10/Table!$P$9)/(Table!$P$12-Table!$P$14)),2)</f>
        <v>1492.08</v>
      </c>
      <c r="J460" s="66">
        <f>ROUND(($H460*(Table!$R$10/Table!$R$9)/(Table!$P$12-Table!$P$13)),2)</f>
        <v>2472.9899999999998</v>
      </c>
    </row>
    <row r="461" spans="1:10" x14ac:dyDescent="0.2">
      <c r="A461" s="66">
        <v>3384.22216796875</v>
      </c>
      <c r="B461" s="30">
        <v>0.8374771356954136</v>
      </c>
      <c r="C461" s="30">
        <f>1-Table!B461</f>
        <v>0.1625228643045864</v>
      </c>
      <c r="D461" s="76">
        <f>(2*Table!$P$16*0.147)/Table!A461</f>
        <v>2.7083058001542523E-2</v>
      </c>
      <c r="E461" s="107">
        <f>(Table!A461/Table!$P$16*(Table!K$376/Table!K$377)^0.5)*0.217</f>
        <v>4.2072650450050073</v>
      </c>
      <c r="F461" s="66">
        <f>ROUND(Table!A461*Table!$P$9/Table!$P$16,2)</f>
        <v>759.88</v>
      </c>
      <c r="G461" s="66">
        <f>ROUND(Table!A461*Table!$Q$9/Table!$P$16,2)</f>
        <v>260.52999999999997</v>
      </c>
      <c r="H461" s="66">
        <f>ROUND(ABS(Table!A461*Table!$R$9/Table!$P$16),2)</f>
        <v>329.04</v>
      </c>
      <c r="I461" s="66">
        <f>ROUND(($F461*(Table!$P$10/Table!$P$9)/(Table!$P$12-Table!$P$14)),2)</f>
        <v>1629.94</v>
      </c>
      <c r="J461" s="66">
        <f>ROUND(($H461*(Table!$R$10/Table!$R$9)/(Table!$P$12-Table!$P$13)),2)</f>
        <v>2701.48</v>
      </c>
    </row>
    <row r="462" spans="1:10" x14ac:dyDescent="0.2">
      <c r="A462" s="66">
        <v>3707.634033203125</v>
      </c>
      <c r="B462" s="30">
        <v>0.84777454102025618</v>
      </c>
      <c r="C462" s="30">
        <f>1-Table!B462</f>
        <v>0.15222545897974382</v>
      </c>
      <c r="D462" s="76">
        <f>(2*Table!$P$16*0.147)/Table!A462</f>
        <v>2.4720639751496815E-2</v>
      </c>
      <c r="E462" s="107">
        <f>(Table!A462/Table!$P$16*(Table!K$376/Table!K$377)^0.5)*0.217</f>
        <v>4.6093306802399274</v>
      </c>
      <c r="F462" s="66">
        <f>ROUND(Table!A462*Table!$P$9/Table!$P$16,2)</f>
        <v>832.5</v>
      </c>
      <c r="G462" s="66">
        <f>ROUND(Table!A462*Table!$Q$9/Table!$P$16,2)</f>
        <v>285.43</v>
      </c>
      <c r="H462" s="66">
        <f>ROUND(ABS(Table!A462*Table!$R$9/Table!$P$16),2)</f>
        <v>360.48</v>
      </c>
      <c r="I462" s="66">
        <f>ROUND(($F462*(Table!$P$10/Table!$P$9)/(Table!$P$12-Table!$P$14)),2)</f>
        <v>1785.71</v>
      </c>
      <c r="J462" s="66">
        <f>ROUND(($H462*(Table!$R$10/Table!$R$9)/(Table!$P$12-Table!$P$13)),2)</f>
        <v>2959.61</v>
      </c>
    </row>
    <row r="463" spans="1:10" x14ac:dyDescent="0.2">
      <c r="A463" s="66">
        <v>4055.955810546875</v>
      </c>
      <c r="B463" s="30">
        <v>0.85752997764379113</v>
      </c>
      <c r="C463" s="30">
        <f>1-Table!B463</f>
        <v>0.14247002235620887</v>
      </c>
      <c r="D463" s="76">
        <f>(2*Table!$P$16*0.147)/Table!A463</f>
        <v>2.2597653807487007E-2</v>
      </c>
      <c r="E463" s="107">
        <f>(Table!A463/Table!$P$16*(Table!K$376/Table!K$377)^0.5)*0.217</f>
        <v>5.0423643185462375</v>
      </c>
      <c r="F463" s="66">
        <f>ROUND(Table!A463*Table!$P$9/Table!$P$16,2)</f>
        <v>910.71</v>
      </c>
      <c r="G463" s="66">
        <f>ROUND(Table!A463*Table!$Q$9/Table!$P$16,2)</f>
        <v>312.24</v>
      </c>
      <c r="H463" s="66">
        <f>ROUND(ABS(Table!A463*Table!$R$9/Table!$P$16),2)</f>
        <v>394.35</v>
      </c>
      <c r="I463" s="66">
        <f>ROUND(($F463*(Table!$P$10/Table!$P$9)/(Table!$P$12-Table!$P$14)),2)</f>
        <v>1953.47</v>
      </c>
      <c r="J463" s="66">
        <f>ROUND(($H463*(Table!$R$10/Table!$R$9)/(Table!$P$12-Table!$P$13)),2)</f>
        <v>3237.68</v>
      </c>
    </row>
    <row r="464" spans="1:10" x14ac:dyDescent="0.2">
      <c r="A464" s="66">
        <v>4436.76708984375</v>
      </c>
      <c r="B464" s="30">
        <v>0.8676241447056432</v>
      </c>
      <c r="C464" s="30">
        <f>1-Table!B464</f>
        <v>0.1323758552943568</v>
      </c>
      <c r="D464" s="76">
        <f>(2*Table!$P$16*0.147)/Table!A464</f>
        <v>2.0658079049272669E-2</v>
      </c>
      <c r="E464" s="107">
        <f>(Table!A464/Table!$P$16*(Table!K$376/Table!K$377)^0.5)*0.217</f>
        <v>5.5157889061202336</v>
      </c>
      <c r="F464" s="66">
        <f>ROUND(Table!A464*Table!$P$9/Table!$P$16,2)</f>
        <v>996.22</v>
      </c>
      <c r="G464" s="66">
        <f>ROUND(Table!A464*Table!$Q$9/Table!$P$16,2)</f>
        <v>341.56</v>
      </c>
      <c r="H464" s="66">
        <f>ROUND(ABS(Table!A464*Table!$R$9/Table!$P$16),2)</f>
        <v>431.38</v>
      </c>
      <c r="I464" s="66">
        <f>ROUND(($F464*(Table!$P$10/Table!$P$9)/(Table!$P$12-Table!$P$14)),2)</f>
        <v>2136.89</v>
      </c>
      <c r="J464" s="66">
        <f>ROUND(($H464*(Table!$R$10/Table!$R$9)/(Table!$P$12-Table!$P$13)),2)</f>
        <v>3541.71</v>
      </c>
    </row>
    <row r="465" spans="1:10" x14ac:dyDescent="0.2">
      <c r="A465" s="66">
        <v>4843.80419921875</v>
      </c>
      <c r="B465" s="30">
        <v>0.87717634306618797</v>
      </c>
      <c r="C465" s="30">
        <f>1-Table!B465</f>
        <v>0.12282365693381203</v>
      </c>
      <c r="D465" s="76">
        <f>(2*Table!$P$16*0.147)/Table!A465</f>
        <v>1.8922128454322441E-2</v>
      </c>
      <c r="E465" s="107">
        <f>(Table!A465/Table!$P$16*(Table!K$376/Table!K$377)^0.5)*0.217</f>
        <v>6.0218174460021725</v>
      </c>
      <c r="F465" s="66">
        <f>ROUND(Table!A465*Table!$P$9/Table!$P$16,2)</f>
        <v>1087.6199999999999</v>
      </c>
      <c r="G465" s="66">
        <f>ROUND(Table!A465*Table!$Q$9/Table!$P$16,2)</f>
        <v>372.9</v>
      </c>
      <c r="H465" s="66">
        <f>ROUND(ABS(Table!A465*Table!$R$9/Table!$P$16),2)</f>
        <v>470.95</v>
      </c>
      <c r="I465" s="66">
        <f>ROUND(($F465*(Table!$P$10/Table!$P$9)/(Table!$P$12-Table!$P$14)),2)</f>
        <v>2332.9499999999998</v>
      </c>
      <c r="J465" s="66">
        <f>ROUND(($H465*(Table!$R$10/Table!$R$9)/(Table!$P$12-Table!$P$13)),2)</f>
        <v>3866.58</v>
      </c>
    </row>
    <row r="466" spans="1:10" x14ac:dyDescent="0.2">
      <c r="A466" s="66">
        <v>5304.0126953125</v>
      </c>
      <c r="B466" s="30">
        <v>0.88638981098841541</v>
      </c>
      <c r="C466" s="30">
        <f>1-Table!B466</f>
        <v>0.11361018901158459</v>
      </c>
      <c r="D466" s="76">
        <f>(2*Table!$P$16*0.147)/Table!A466</f>
        <v>1.7280329164031823E-2</v>
      </c>
      <c r="E466" s="107">
        <f>(Table!A466/Table!$P$16*(Table!K$376/Table!K$377)^0.5)*0.217</f>
        <v>6.5939486545722348</v>
      </c>
      <c r="F466" s="66">
        <f>ROUND(Table!A466*Table!$P$9/Table!$P$16,2)</f>
        <v>1190.95</v>
      </c>
      <c r="G466" s="66">
        <f>ROUND(Table!A466*Table!$Q$9/Table!$P$16,2)</f>
        <v>408.33</v>
      </c>
      <c r="H466" s="66">
        <f>ROUND(ABS(Table!A466*Table!$R$9/Table!$P$16),2)</f>
        <v>515.70000000000005</v>
      </c>
      <c r="I466" s="66">
        <f>ROUND(($F466*(Table!$P$10/Table!$P$9)/(Table!$P$12-Table!$P$14)),2)</f>
        <v>2554.59</v>
      </c>
      <c r="J466" s="66">
        <f>ROUND(($H466*(Table!$R$10/Table!$R$9)/(Table!$P$12-Table!$P$13)),2)</f>
        <v>4233.99</v>
      </c>
    </row>
    <row r="467" spans="1:10" x14ac:dyDescent="0.2">
      <c r="A467" s="66">
        <v>5802.5537109375</v>
      </c>
      <c r="B467" s="30">
        <v>0.89540004064765266</v>
      </c>
      <c r="C467" s="30">
        <f>1-Table!B467</f>
        <v>0.10459995935234734</v>
      </c>
      <c r="D467" s="76">
        <f>(2*Table!$P$16*0.147)/Table!A467</f>
        <v>1.5795646163936191E-2</v>
      </c>
      <c r="E467" s="107">
        <f>(Table!A467/Table!$P$16*(Table!K$376/Table!K$377)^0.5)*0.217</f>
        <v>7.2137348519421609</v>
      </c>
      <c r="F467" s="66">
        <f>ROUND(Table!A467*Table!$P$9/Table!$P$16,2)</f>
        <v>1302.8900000000001</v>
      </c>
      <c r="G467" s="66">
        <f>ROUND(Table!A467*Table!$Q$9/Table!$P$16,2)</f>
        <v>446.71</v>
      </c>
      <c r="H467" s="66">
        <f>ROUND(ABS(Table!A467*Table!$R$9/Table!$P$16),2)</f>
        <v>564.16999999999996</v>
      </c>
      <c r="I467" s="66">
        <f>ROUND(($F467*(Table!$P$10/Table!$P$9)/(Table!$P$12-Table!$P$14)),2)</f>
        <v>2794.7</v>
      </c>
      <c r="J467" s="66">
        <f>ROUND(($H467*(Table!$R$10/Table!$R$9)/(Table!$P$12-Table!$P$13)),2)</f>
        <v>4631.9399999999996</v>
      </c>
    </row>
    <row r="468" spans="1:10" x14ac:dyDescent="0.2">
      <c r="A468" s="66">
        <v>6352.14501953125</v>
      </c>
      <c r="B468" s="30">
        <v>0.90420703204389952</v>
      </c>
      <c r="C468" s="30">
        <f>1-Table!B468</f>
        <v>9.5792967956100483E-2</v>
      </c>
      <c r="D468" s="76">
        <f>(2*Table!$P$16*0.147)/Table!A468</f>
        <v>1.4428997603705092E-2</v>
      </c>
      <c r="E468" s="107">
        <f>(Table!A468/Table!$P$16*(Table!K$376/Table!K$377)^0.5)*0.217</f>
        <v>7.8969867742215136</v>
      </c>
      <c r="F468" s="66">
        <f>ROUND(Table!A468*Table!$P$9/Table!$P$16,2)</f>
        <v>1426.29</v>
      </c>
      <c r="G468" s="66">
        <f>ROUND(Table!A468*Table!$Q$9/Table!$P$16,2)</f>
        <v>489.02</v>
      </c>
      <c r="H468" s="66">
        <f>ROUND(ABS(Table!A468*Table!$R$9/Table!$P$16),2)</f>
        <v>617.6</v>
      </c>
      <c r="I468" s="66">
        <f>ROUND(($F468*(Table!$P$10/Table!$P$9)/(Table!$P$12-Table!$P$14)),2)</f>
        <v>3059.4</v>
      </c>
      <c r="J468" s="66">
        <f>ROUND(($H468*(Table!$R$10/Table!$R$9)/(Table!$P$12-Table!$P$13)),2)</f>
        <v>5070.6099999999997</v>
      </c>
    </row>
    <row r="469" spans="1:10" x14ac:dyDescent="0.2">
      <c r="A469" s="66">
        <v>6942.92138671875</v>
      </c>
      <c r="B469" s="30">
        <v>0.91253980082650232</v>
      </c>
      <c r="C469" s="30">
        <f>1-Table!B469</f>
        <v>8.7460199173497677E-2</v>
      </c>
      <c r="D469" s="76">
        <f>(2*Table!$P$16*0.147)/Table!A469</f>
        <v>1.3201227575546577E-2</v>
      </c>
      <c r="E469" s="107">
        <f>(Table!A469/Table!$P$16*(Table!K$376/Table!K$377)^0.5)*0.217</f>
        <v>8.6314399619018207</v>
      </c>
      <c r="F469" s="66">
        <f>ROUND(Table!A469*Table!$P$9/Table!$P$16,2)</f>
        <v>1558.95</v>
      </c>
      <c r="G469" s="66">
        <f>ROUND(Table!A469*Table!$Q$9/Table!$P$16,2)</f>
        <v>534.5</v>
      </c>
      <c r="H469" s="66">
        <f>ROUND(ABS(Table!A469*Table!$R$9/Table!$P$16),2)</f>
        <v>675.04</v>
      </c>
      <c r="I469" s="66">
        <f>ROUND(($F469*(Table!$P$10/Table!$P$9)/(Table!$P$12-Table!$P$14)),2)</f>
        <v>3343.95</v>
      </c>
      <c r="J469" s="66">
        <f>ROUND(($H469*(Table!$R$10/Table!$R$9)/(Table!$P$12-Table!$P$13)),2)</f>
        <v>5542.2</v>
      </c>
    </row>
    <row r="470" spans="1:10" x14ac:dyDescent="0.2">
      <c r="A470" s="66">
        <v>7602.4794921875</v>
      </c>
      <c r="B470" s="30">
        <v>0.91972088611882663</v>
      </c>
      <c r="C470" s="30">
        <f>1-Table!B470</f>
        <v>8.027911388117337E-2</v>
      </c>
      <c r="D470" s="76">
        <f>(2*Table!$P$16*0.147)/Table!A470</f>
        <v>1.2055946400038398E-2</v>
      </c>
      <c r="E470" s="107">
        <f>(Table!A470/Table!$P$16*(Table!K$376/Table!K$377)^0.5)*0.217</f>
        <v>9.4514026075439492</v>
      </c>
      <c r="F470" s="66">
        <f>ROUND(Table!A470*Table!$P$9/Table!$P$16,2)</f>
        <v>1707.04</v>
      </c>
      <c r="G470" s="66">
        <f>ROUND(Table!A470*Table!$Q$9/Table!$P$16,2)</f>
        <v>585.27</v>
      </c>
      <c r="H470" s="66">
        <f>ROUND(ABS(Table!A470*Table!$R$9/Table!$P$16),2)</f>
        <v>739.17</v>
      </c>
      <c r="I470" s="66">
        <f>ROUND(($F470*(Table!$P$10/Table!$P$9)/(Table!$P$12-Table!$P$14)),2)</f>
        <v>3661.6</v>
      </c>
      <c r="J470" s="66">
        <f>ROUND(($H470*(Table!$R$10/Table!$R$9)/(Table!$P$12-Table!$P$13)),2)</f>
        <v>6068.72</v>
      </c>
    </row>
    <row r="471" spans="1:10" x14ac:dyDescent="0.2">
      <c r="A471" s="66">
        <v>8314.8115234375</v>
      </c>
      <c r="B471" s="30">
        <v>0.92832463925208331</v>
      </c>
      <c r="C471" s="30">
        <f>1-Table!B471</f>
        <v>7.1675360747916694E-2</v>
      </c>
      <c r="D471" s="76">
        <f>(2*Table!$P$16*0.147)/Table!A471</f>
        <v>1.1023110386429023E-2</v>
      </c>
      <c r="E471" s="107">
        <f>(Table!A471/Table!$P$16*(Table!K$376/Table!K$377)^0.5)*0.217</f>
        <v>10.336973798431325</v>
      </c>
      <c r="F471" s="66">
        <f>ROUND(Table!A471*Table!$P$9/Table!$P$16,2)</f>
        <v>1866.99</v>
      </c>
      <c r="G471" s="66">
        <f>ROUND(Table!A471*Table!$Q$9/Table!$P$16,2)</f>
        <v>640.11</v>
      </c>
      <c r="H471" s="66">
        <f>ROUND(ABS(Table!A471*Table!$R$9/Table!$P$16),2)</f>
        <v>808.43</v>
      </c>
      <c r="I471" s="66">
        <f>ROUND(($F471*(Table!$P$10/Table!$P$9)/(Table!$P$12-Table!$P$14)),2)</f>
        <v>4004.7</v>
      </c>
      <c r="J471" s="66">
        <f>ROUND(($H471*(Table!$R$10/Table!$R$9)/(Table!$P$12-Table!$P$13)),2)</f>
        <v>6637.36</v>
      </c>
    </row>
    <row r="472" spans="1:10" x14ac:dyDescent="0.2">
      <c r="A472" s="66">
        <v>9094.45703125</v>
      </c>
      <c r="B472" s="30">
        <v>0.93516699410609039</v>
      </c>
      <c r="C472" s="30">
        <f>1-Table!B472</f>
        <v>6.4833005893909612E-2</v>
      </c>
      <c r="D472" s="76">
        <f>(2*Table!$P$16*0.147)/Table!A472</f>
        <v>1.0078126154234628E-2</v>
      </c>
      <c r="E472" s="107">
        <f>(Table!A472/Table!$P$16*(Table!K$376/Table!K$377)^0.5)*0.217</f>
        <v>11.306229104291905</v>
      </c>
      <c r="F472" s="66">
        <f>ROUND(Table!A472*Table!$P$9/Table!$P$16,2)</f>
        <v>2042.05</v>
      </c>
      <c r="G472" s="66">
        <f>ROUND(Table!A472*Table!$Q$9/Table!$P$16,2)</f>
        <v>700.13</v>
      </c>
      <c r="H472" s="66">
        <f>ROUND(ABS(Table!A472*Table!$R$9/Table!$P$16),2)</f>
        <v>884.23</v>
      </c>
      <c r="I472" s="66">
        <f>ROUND(($F472*(Table!$P$10/Table!$P$9)/(Table!$P$12-Table!$P$14)),2)</f>
        <v>4380.2</v>
      </c>
      <c r="J472" s="66">
        <f>ROUND(($H472*(Table!$R$10/Table!$R$9)/(Table!$P$12-Table!$P$13)),2)</f>
        <v>7259.69</v>
      </c>
    </row>
    <row r="473" spans="1:10" x14ac:dyDescent="0.2">
      <c r="A473" s="66">
        <v>9951.7099609375</v>
      </c>
      <c r="B473" s="30">
        <v>0.94214484113542452</v>
      </c>
      <c r="C473" s="30">
        <f>1-Table!B473</f>
        <v>5.7855158864575484E-2</v>
      </c>
      <c r="D473" s="76">
        <f>(2*Table!$P$16*0.147)/Table!A473</f>
        <v>9.2099835731717077E-3</v>
      </c>
      <c r="E473" s="107">
        <f>(Table!A473/Table!$P$16*(Table!K$376/Table!K$377)^0.5)*0.217</f>
        <v>12.371965958077464</v>
      </c>
      <c r="F473" s="66">
        <f>ROUND(Table!A473*Table!$P$9/Table!$P$16,2)</f>
        <v>2234.5300000000002</v>
      </c>
      <c r="G473" s="66">
        <f>ROUND(Table!A473*Table!$Q$9/Table!$P$16,2)</f>
        <v>766.13</v>
      </c>
      <c r="H473" s="66">
        <f>ROUND(ABS(Table!A473*Table!$R$9/Table!$P$16),2)</f>
        <v>967.58</v>
      </c>
      <c r="I473" s="66">
        <f>ROUND(($F473*(Table!$P$10/Table!$P$9)/(Table!$P$12-Table!$P$14)),2)</f>
        <v>4793.07</v>
      </c>
      <c r="J473" s="66">
        <f>ROUND(($H473*(Table!$R$10/Table!$R$9)/(Table!$P$12-Table!$P$13)),2)</f>
        <v>7944.01</v>
      </c>
    </row>
    <row r="474" spans="1:10" x14ac:dyDescent="0.2">
      <c r="A474" s="66">
        <v>10891.6337890625</v>
      </c>
      <c r="B474" s="30">
        <v>0.94824198902513379</v>
      </c>
      <c r="C474" s="30">
        <f>1-Table!B474</f>
        <v>5.1758010974866209E-2</v>
      </c>
      <c r="D474" s="76">
        <f>(2*Table!$P$16*0.147)/Table!A474</f>
        <v>8.4151824271988182E-3</v>
      </c>
      <c r="E474" s="107">
        <f>(Table!A474/Table!$P$16*(Table!K$376/Table!K$377)^0.5)*0.217</f>
        <v>13.540479273919004</v>
      </c>
      <c r="F474" s="66">
        <f>ROUND(Table!A474*Table!$P$9/Table!$P$16,2)</f>
        <v>2445.58</v>
      </c>
      <c r="G474" s="66">
        <f>ROUND(Table!A474*Table!$Q$9/Table!$P$16,2)</f>
        <v>838.48</v>
      </c>
      <c r="H474" s="66">
        <f>ROUND(ABS(Table!A474*Table!$R$9/Table!$P$16),2)</f>
        <v>1058.97</v>
      </c>
      <c r="I474" s="66">
        <f>ROUND(($F474*(Table!$P$10/Table!$P$9)/(Table!$P$12-Table!$P$14)),2)</f>
        <v>5245.77</v>
      </c>
      <c r="J474" s="66">
        <f>ROUND(($H474*(Table!$R$10/Table!$R$9)/(Table!$P$12-Table!$P$13)),2)</f>
        <v>8694.33</v>
      </c>
    </row>
    <row r="475" spans="1:10" x14ac:dyDescent="0.2">
      <c r="A475" s="66">
        <v>11894.0107421875</v>
      </c>
      <c r="B475" s="30">
        <v>0.95440688300250665</v>
      </c>
      <c r="C475" s="30">
        <f>1-Table!B475</f>
        <v>4.5593116997493355E-2</v>
      </c>
      <c r="D475" s="76">
        <f>(2*Table!$P$16*0.147)/Table!A475</f>
        <v>7.7059864205526012E-3</v>
      </c>
      <c r="E475" s="107">
        <f>(Table!A475/Table!$P$16*(Table!K$376/Table!K$377)^0.5)*0.217</f>
        <v>14.78663431560549</v>
      </c>
      <c r="F475" s="66">
        <f>ROUND(Table!A475*Table!$P$9/Table!$P$16,2)</f>
        <v>2670.65</v>
      </c>
      <c r="G475" s="66">
        <f>ROUND(Table!A475*Table!$Q$9/Table!$P$16,2)</f>
        <v>915.65</v>
      </c>
      <c r="H475" s="66">
        <f>ROUND(ABS(Table!A475*Table!$R$9/Table!$P$16),2)</f>
        <v>1156.43</v>
      </c>
      <c r="I475" s="66">
        <f>ROUND(($F475*(Table!$P$10/Table!$P$9)/(Table!$P$12-Table!$P$14)),2)</f>
        <v>5728.55</v>
      </c>
      <c r="J475" s="66">
        <f>ROUND(($H475*(Table!$R$10/Table!$R$9)/(Table!$P$12-Table!$P$13)),2)</f>
        <v>9494.5</v>
      </c>
    </row>
    <row r="476" spans="1:10" x14ac:dyDescent="0.2">
      <c r="A476" s="66">
        <v>12994.2880859375</v>
      </c>
      <c r="B476" s="30">
        <v>0.95996206219090852</v>
      </c>
      <c r="C476" s="30">
        <f>1-Table!B476</f>
        <v>4.0037937809091484E-2</v>
      </c>
      <c r="D476" s="76">
        <f>(2*Table!$P$16*0.147)/Table!A476</f>
        <v>7.0534903227513742E-3</v>
      </c>
      <c r="E476" s="107">
        <f>(Table!A476/Table!$P$16*(Table!K$376/Table!K$377)^0.5)*0.217</f>
        <v>16.154499124241504</v>
      </c>
      <c r="F476" s="66">
        <f>ROUND(Table!A476*Table!$P$9/Table!$P$16,2)</f>
        <v>2917.7</v>
      </c>
      <c r="G476" s="66">
        <f>ROUND(Table!A476*Table!$Q$9/Table!$P$16,2)</f>
        <v>1000.36</v>
      </c>
      <c r="H476" s="66">
        <f>ROUND(ABS(Table!A476*Table!$R$9/Table!$P$16),2)</f>
        <v>1263.4000000000001</v>
      </c>
      <c r="I476" s="66">
        <f>ROUND(($F476*(Table!$P$10/Table!$P$9)/(Table!$P$12-Table!$P$14)),2)</f>
        <v>6258.47</v>
      </c>
      <c r="J476" s="66">
        <f>ROUND(($H476*(Table!$R$10/Table!$R$9)/(Table!$P$12-Table!$P$13)),2)</f>
        <v>10372.74</v>
      </c>
    </row>
    <row r="477" spans="1:10" x14ac:dyDescent="0.2">
      <c r="A477" s="66">
        <v>14292.2119140625</v>
      </c>
      <c r="B477" s="30">
        <v>0.96483978050267594</v>
      </c>
      <c r="C477" s="30">
        <f>1-Table!B477</f>
        <v>3.5160219497324063E-2</v>
      </c>
      <c r="D477" s="76">
        <f>(2*Table!$P$16*0.147)/Table!A477</f>
        <v>6.4129391459009704E-3</v>
      </c>
      <c r="E477" s="107">
        <f>(Table!A477/Table!$P$16*(Table!K$376/Table!K$377)^0.5)*0.217</f>
        <v>17.768078044926543</v>
      </c>
      <c r="F477" s="66">
        <f>ROUND(Table!A477*Table!$P$9/Table!$P$16,2)</f>
        <v>3209.14</v>
      </c>
      <c r="G477" s="66">
        <f>ROUND(Table!A477*Table!$Q$9/Table!$P$16,2)</f>
        <v>1100.28</v>
      </c>
      <c r="H477" s="66">
        <f>ROUND(ABS(Table!A477*Table!$R$9/Table!$P$16),2)</f>
        <v>1389.6</v>
      </c>
      <c r="I477" s="66">
        <f>ROUND(($F477*(Table!$P$10/Table!$P$9)/(Table!$P$12-Table!$P$14)),2)</f>
        <v>6883.61</v>
      </c>
      <c r="J477" s="66">
        <f>ROUND(($H477*(Table!$R$10/Table!$R$9)/(Table!$P$12-Table!$P$13)),2)</f>
        <v>11408.87</v>
      </c>
    </row>
    <row r="478" spans="1:10" x14ac:dyDescent="0.2">
      <c r="A478" s="66">
        <v>15592.55078125</v>
      </c>
      <c r="B478" s="30">
        <v>0.96971749881444347</v>
      </c>
      <c r="C478" s="30">
        <f>1-Table!B478</f>
        <v>3.0282501185556532E-2</v>
      </c>
      <c r="D478" s="76">
        <f>(2*Table!$P$16*0.147)/Table!A478</f>
        <v>5.8781328694095794E-3</v>
      </c>
      <c r="E478" s="107">
        <f>(Table!A478/Table!$P$16*(Table!K$376/Table!K$377)^0.5)*0.217</f>
        <v>19.384659342206756</v>
      </c>
      <c r="F478" s="66">
        <f>ROUND(Table!A478*Table!$P$9/Table!$P$16,2)</f>
        <v>3501.11</v>
      </c>
      <c r="G478" s="66">
        <f>ROUND(Table!A478*Table!$Q$9/Table!$P$16,2)</f>
        <v>1200.3800000000001</v>
      </c>
      <c r="H478" s="66">
        <f>ROUND(ABS(Table!A478*Table!$R$9/Table!$P$16),2)</f>
        <v>1516.03</v>
      </c>
      <c r="I478" s="66">
        <f>ROUND(($F478*(Table!$P$10/Table!$P$9)/(Table!$P$12-Table!$P$14)),2)</f>
        <v>7509.89</v>
      </c>
      <c r="J478" s="66">
        <f>ROUND(($H478*(Table!$R$10/Table!$R$9)/(Table!$P$12-Table!$P$13)),2)</f>
        <v>12446.88</v>
      </c>
    </row>
    <row r="479" spans="1:10" x14ac:dyDescent="0.2">
      <c r="A479" s="66">
        <v>17088.75390625</v>
      </c>
      <c r="B479" s="30">
        <v>0.97385001016191319</v>
      </c>
      <c r="C479" s="30">
        <f>1-Table!B479</f>
        <v>2.6149989838086807E-2</v>
      </c>
      <c r="D479" s="76">
        <f>(2*Table!$P$16*0.147)/Table!A479</f>
        <v>5.3634738827669538E-3</v>
      </c>
      <c r="E479" s="107">
        <f>(Table!A479/Table!$P$16*(Table!K$376/Table!K$377)^0.5)*0.217</f>
        <v>21.244739087449378</v>
      </c>
      <c r="F479" s="66">
        <f>ROUND(Table!A479*Table!$P$9/Table!$P$16,2)</f>
        <v>3837.07</v>
      </c>
      <c r="G479" s="66">
        <f>ROUND(Table!A479*Table!$Q$9/Table!$P$16,2)</f>
        <v>1315.57</v>
      </c>
      <c r="H479" s="66">
        <f>ROUND(ABS(Table!A479*Table!$R$9/Table!$P$16),2)</f>
        <v>1661.5</v>
      </c>
      <c r="I479" s="66">
        <f>ROUND(($F479*(Table!$P$10/Table!$P$9)/(Table!$P$12-Table!$P$14)),2)</f>
        <v>8230.52</v>
      </c>
      <c r="J479" s="66">
        <f>ROUND(($H479*(Table!$R$10/Table!$R$9)/(Table!$P$12-Table!$P$13)),2)</f>
        <v>13641.22</v>
      </c>
    </row>
    <row r="480" spans="1:10" x14ac:dyDescent="0.2">
      <c r="A480" s="66">
        <v>18689.4140625</v>
      </c>
      <c r="B480" s="30">
        <v>0.97811801368470974</v>
      </c>
      <c r="C480" s="30">
        <f>1-Table!B480</f>
        <v>2.1881986315290258E-2</v>
      </c>
      <c r="D480" s="76">
        <f>(2*Table!$P$16*0.147)/Table!A480</f>
        <v>4.9041176442822815E-3</v>
      </c>
      <c r="E480" s="107">
        <f>(Table!A480/Table!$P$16*(Table!K$376/Table!K$377)^0.5)*0.217</f>
        <v>23.234679815355239</v>
      </c>
      <c r="F480" s="66">
        <f>ROUND(Table!A480*Table!$P$9/Table!$P$16,2)</f>
        <v>4196.47</v>
      </c>
      <c r="G480" s="66">
        <f>ROUND(Table!A480*Table!$Q$9/Table!$P$16,2)</f>
        <v>1438.79</v>
      </c>
      <c r="H480" s="66">
        <f>ROUND(ABS(Table!A480*Table!$R$9/Table!$P$16),2)</f>
        <v>1817.13</v>
      </c>
      <c r="I480" s="66">
        <f>ROUND(($F480*(Table!$P$10/Table!$P$9)/(Table!$P$12-Table!$P$14)),2)</f>
        <v>9001.44</v>
      </c>
      <c r="J480" s="66">
        <f>ROUND(($H480*(Table!$R$10/Table!$R$9)/(Table!$P$12-Table!$P$13)),2)</f>
        <v>14918.97</v>
      </c>
    </row>
    <row r="481" spans="1:11" x14ac:dyDescent="0.2">
      <c r="A481" s="66">
        <v>20387.611328125</v>
      </c>
      <c r="B481" s="30">
        <v>0.98164081024320848</v>
      </c>
      <c r="C481" s="30">
        <f>1-Table!B481</f>
        <v>1.8359189756791516E-2</v>
      </c>
      <c r="D481" s="76">
        <f>(2*Table!$P$16*0.147)/Table!A481</f>
        <v>4.4956264758080873E-3</v>
      </c>
      <c r="E481" s="107">
        <f>(Table!A481/Table!$P$16*(Table!K$376/Table!K$377)^0.5)*0.217</f>
        <v>25.34587867895571</v>
      </c>
      <c r="F481" s="66">
        <f>ROUND(Table!A481*Table!$P$9/Table!$P$16,2)</f>
        <v>4577.78</v>
      </c>
      <c r="G481" s="66">
        <f>ROUND(Table!A481*Table!$Q$9/Table!$P$16,2)</f>
        <v>1569.53</v>
      </c>
      <c r="H481" s="66">
        <f>ROUND(ABS(Table!A481*Table!$R$9/Table!$P$16),2)</f>
        <v>1982.24</v>
      </c>
      <c r="I481" s="66">
        <f>ROUND(($F481*(Table!$P$10/Table!$P$9)/(Table!$P$12-Table!$P$14)),2)</f>
        <v>9819.35</v>
      </c>
      <c r="J481" s="66">
        <f>ROUND(($H481*(Table!$R$10/Table!$R$9)/(Table!$P$12-Table!$P$13)),2)</f>
        <v>16274.55</v>
      </c>
    </row>
    <row r="482" spans="1:11" x14ac:dyDescent="0.2">
      <c r="A482" s="66">
        <v>22291.630859375</v>
      </c>
      <c r="B482" s="30">
        <v>0.98475713027572664</v>
      </c>
      <c r="C482" s="30">
        <f>1-Table!B482</f>
        <v>1.5242869724273356E-2</v>
      </c>
      <c r="D482" s="76">
        <f>(2*Table!$P$16*0.147)/Table!A482</f>
        <v>4.1116365977618479E-3</v>
      </c>
      <c r="E482" s="107">
        <f>(Table!A482/Table!$P$16*(Table!K$376/Table!K$377)^0.5)*0.217</f>
        <v>27.712955785965818</v>
      </c>
      <c r="F482" s="66">
        <f>ROUND(Table!A482*Table!$P$9/Table!$P$16,2)</f>
        <v>5005.3100000000004</v>
      </c>
      <c r="G482" s="66">
        <f>ROUND(Table!A482*Table!$Q$9/Table!$P$16,2)</f>
        <v>1716.1</v>
      </c>
      <c r="H482" s="66">
        <f>ROUND(ABS(Table!A482*Table!$R$9/Table!$P$16),2)</f>
        <v>2167.36</v>
      </c>
      <c r="I482" s="66">
        <f>ROUND(($F482*(Table!$P$10/Table!$P$9)/(Table!$P$12-Table!$P$14)),2)</f>
        <v>10736.4</v>
      </c>
      <c r="J482" s="66">
        <f>ROUND(($H482*(Table!$R$10/Table!$R$9)/(Table!$P$12-Table!$P$13)),2)</f>
        <v>17794.419999999998</v>
      </c>
    </row>
    <row r="483" spans="1:11" x14ac:dyDescent="0.2">
      <c r="A483" s="66">
        <v>24395.427734375</v>
      </c>
      <c r="B483" s="30">
        <v>0.9876702120452544</v>
      </c>
      <c r="C483" s="30">
        <f>1-Table!B483</f>
        <v>1.2329787954745597E-2</v>
      </c>
      <c r="D483" s="76">
        <f>(2*Table!$P$16*0.147)/Table!A483</f>
        <v>3.7570599812051953E-3</v>
      </c>
      <c r="E483" s="107">
        <f>(Table!A483/Table!$P$16*(Table!K$376/Table!K$377)^0.5)*0.217</f>
        <v>30.328396089428779</v>
      </c>
      <c r="F483" s="66">
        <f>ROUND(Table!A483*Table!$P$9/Table!$P$16,2)</f>
        <v>5477.69</v>
      </c>
      <c r="G483" s="66">
        <f>ROUND(Table!A483*Table!$Q$9/Table!$P$16,2)</f>
        <v>1878.06</v>
      </c>
      <c r="H483" s="66">
        <f>ROUND(ABS(Table!A483*Table!$R$9/Table!$P$16),2)</f>
        <v>2371.91</v>
      </c>
      <c r="I483" s="66">
        <f>ROUND(($F483*(Table!$P$10/Table!$P$9)/(Table!$P$12-Table!$P$14)),2)</f>
        <v>11749.66</v>
      </c>
      <c r="J483" s="66">
        <f>ROUND(($H483*(Table!$R$10/Table!$R$9)/(Table!$P$12-Table!$P$13)),2)</f>
        <v>19473.810000000001</v>
      </c>
    </row>
    <row r="484" spans="1:11" x14ac:dyDescent="0.2">
      <c r="A484" s="66">
        <v>26695.91015625</v>
      </c>
      <c r="B484" s="30">
        <v>0.99038005555179187</v>
      </c>
      <c r="C484" s="30">
        <f>1-Table!B484</f>
        <v>9.6199444482081287E-3</v>
      </c>
      <c r="D484" s="76">
        <f>(2*Table!$P$16*0.147)/Table!A484</f>
        <v>3.4333006340203582E-3</v>
      </c>
      <c r="E484" s="107">
        <f>(Table!A484/Table!$P$16*(Table!K$376/Table!K$377)^0.5)*0.217</f>
        <v>33.188355867427759</v>
      </c>
      <c r="F484" s="66">
        <f>ROUND(Table!A484*Table!$P$9/Table!$P$16,2)</f>
        <v>5994.23</v>
      </c>
      <c r="G484" s="66">
        <f>ROUND(Table!A484*Table!$Q$9/Table!$P$16,2)</f>
        <v>2055.17</v>
      </c>
      <c r="H484" s="66">
        <f>ROUND(ABS(Table!A484*Table!$R$9/Table!$P$16),2)</f>
        <v>2595.58</v>
      </c>
      <c r="I484" s="66">
        <f>ROUND(($F484*(Table!$P$10/Table!$P$9)/(Table!$P$12-Table!$P$14)),2)</f>
        <v>12857.64</v>
      </c>
      <c r="J484" s="66">
        <f>ROUND(($H484*(Table!$R$10/Table!$R$9)/(Table!$P$12-Table!$P$13)),2)</f>
        <v>21310.18</v>
      </c>
    </row>
    <row r="485" spans="1:11" x14ac:dyDescent="0.2">
      <c r="A485" s="66">
        <v>29294.611328125</v>
      </c>
      <c r="B485" s="30">
        <v>0.99200596165571431</v>
      </c>
      <c r="C485" s="30">
        <f>1-Table!B485</f>
        <v>7.9940383442856922E-3</v>
      </c>
      <c r="D485" s="76">
        <f>(2*Table!$P$16*0.147)/Table!A485</f>
        <v>3.128735324001652E-3</v>
      </c>
      <c r="E485" s="107">
        <f>(Table!A485/Table!$P$16*(Table!K$376/Table!K$377)^0.5)*0.217</f>
        <v>36.419061199461446</v>
      </c>
      <c r="F485" s="66">
        <f>ROUND(Table!A485*Table!$P$9/Table!$P$16,2)</f>
        <v>6577.74</v>
      </c>
      <c r="G485" s="66">
        <f>ROUND(Table!A485*Table!$Q$9/Table!$P$16,2)</f>
        <v>2255.2199999999998</v>
      </c>
      <c r="H485" s="66">
        <f>ROUND(ABS(Table!A485*Table!$R$9/Table!$P$16),2)</f>
        <v>2848.24</v>
      </c>
      <c r="I485" s="66">
        <f>ROUND(($F485*(Table!$P$10/Table!$P$9)/(Table!$P$12-Table!$P$14)),2)</f>
        <v>14109.27</v>
      </c>
      <c r="J485" s="66">
        <f>ROUND(($H485*(Table!$R$10/Table!$R$9)/(Table!$P$12-Table!$P$13)),2)</f>
        <v>23384.560000000001</v>
      </c>
    </row>
    <row r="486" spans="1:11" x14ac:dyDescent="0.2">
      <c r="A486" s="66">
        <v>31994.912109375</v>
      </c>
      <c r="B486" s="30">
        <v>0.99410609037328102</v>
      </c>
      <c r="C486" s="30">
        <f>1-Table!B486</f>
        <v>5.893909626718985E-3</v>
      </c>
      <c r="D486" s="76">
        <f>(2*Table!$P$16*0.147)/Table!A486</f>
        <v>2.8646768883714888E-3</v>
      </c>
      <c r="E486" s="107">
        <f>(Table!A486/Table!$P$16*(Table!K$376/Table!K$377)^0.5)*0.217</f>
        <v>39.776075167244706</v>
      </c>
      <c r="F486" s="66">
        <f>ROUND(Table!A486*Table!$P$9/Table!$P$16,2)</f>
        <v>7184.06</v>
      </c>
      <c r="G486" s="66">
        <f>ROUND(Table!A486*Table!$Q$9/Table!$P$16,2)</f>
        <v>2463.11</v>
      </c>
      <c r="H486" s="66">
        <f>ROUND(ABS(Table!A486*Table!$R$9/Table!$P$16),2)</f>
        <v>3110.79</v>
      </c>
      <c r="I486" s="66">
        <f>ROUND(($F486*(Table!$P$10/Table!$P$9)/(Table!$P$12-Table!$P$14)),2)</f>
        <v>15409.82</v>
      </c>
      <c r="J486" s="66">
        <f>ROUND(($H486*(Table!$R$10/Table!$R$9)/(Table!$P$12-Table!$P$13)),2)</f>
        <v>25540.15</v>
      </c>
    </row>
    <row r="487" spans="1:11" x14ac:dyDescent="0.2">
      <c r="A487" s="66">
        <v>34997.8828125</v>
      </c>
      <c r="B487" s="30">
        <v>0.99607072691552057</v>
      </c>
      <c r="C487" s="30">
        <f>1-Table!B487</f>
        <v>3.9292730844794344E-3</v>
      </c>
      <c r="D487" s="76">
        <f>(2*Table!$P$16*0.147)/Table!A487</f>
        <v>2.618875140426143E-3</v>
      </c>
      <c r="E487" s="107">
        <f>(Table!A487/Table!$P$16*(Table!K$376/Table!K$377)^0.5)*0.217</f>
        <v>43.509368385997881</v>
      </c>
      <c r="F487" s="66">
        <f>ROUND(Table!A487*Table!$P$9/Table!$P$16,2)</f>
        <v>7858.34</v>
      </c>
      <c r="G487" s="66">
        <f>ROUND(Table!A487*Table!$Q$9/Table!$P$16,2)</f>
        <v>2694.29</v>
      </c>
      <c r="H487" s="66">
        <f>ROUND(ABS(Table!A487*Table!$R$9/Table!$P$16),2)</f>
        <v>3402.76</v>
      </c>
      <c r="I487" s="66">
        <f>ROUND(($F487*(Table!$P$10/Table!$P$9)/(Table!$P$12-Table!$P$14)),2)</f>
        <v>16856.16</v>
      </c>
      <c r="J487" s="66">
        <f>ROUND(($H487*(Table!$R$10/Table!$R$9)/(Table!$P$12-Table!$P$13)),2)</f>
        <v>27937.27</v>
      </c>
    </row>
    <row r="488" spans="1:11" x14ac:dyDescent="0.2">
      <c r="A488" s="66">
        <v>38280.22265625</v>
      </c>
      <c r="B488" s="30">
        <v>0.99762888693177965</v>
      </c>
      <c r="C488" s="30">
        <f>1-Table!B488</f>
        <v>2.3711130682203541E-3</v>
      </c>
      <c r="D488" s="76">
        <f>(2*Table!$P$16*0.147)/Table!A488</f>
        <v>2.3943195442788037E-3</v>
      </c>
      <c r="E488" s="107">
        <f>(Table!A488/Table!$P$16*(Table!K$376/Table!K$377)^0.5)*0.217</f>
        <v>47.589973324155743</v>
      </c>
      <c r="F488" s="66">
        <f>ROUND(Table!A488*Table!$P$9/Table!$P$16,2)</f>
        <v>8595.34</v>
      </c>
      <c r="G488" s="66">
        <f>ROUND(Table!A488*Table!$Q$9/Table!$P$16,2)</f>
        <v>2946.98</v>
      </c>
      <c r="H488" s="66">
        <f>ROUND(ABS(Table!A488*Table!$R$9/Table!$P$16),2)</f>
        <v>3721.89</v>
      </c>
      <c r="I488" s="66">
        <f>ROUND(($F488*(Table!$P$10/Table!$P$9)/(Table!$P$12-Table!$P$14)),2)</f>
        <v>18437.02</v>
      </c>
      <c r="J488" s="66">
        <f>ROUND(($H488*(Table!$R$10/Table!$R$9)/(Table!$P$12-Table!$P$13)),2)</f>
        <v>30557.39</v>
      </c>
    </row>
    <row r="489" spans="1:11" x14ac:dyDescent="0.2">
      <c r="A489" s="66">
        <v>41870.5078125</v>
      </c>
      <c r="B489" s="30">
        <v>0.9988483165097215</v>
      </c>
      <c r="C489" s="30">
        <f>1-Table!B489</f>
        <v>1.1516834902784989E-3</v>
      </c>
      <c r="D489" s="76">
        <f>(2*Table!$P$16*0.147)/Table!A489</f>
        <v>2.1890129844052424E-3</v>
      </c>
      <c r="E489" s="107">
        <f>(Table!A489/Table!$P$16*(Table!K$376/Table!K$377)^0.5)*0.217</f>
        <v>52.053415878979898</v>
      </c>
      <c r="F489" s="66">
        <f>ROUND(Table!A489*Table!$P$9/Table!$P$16,2)</f>
        <v>9401.5</v>
      </c>
      <c r="G489" s="66">
        <f>ROUND(Table!A489*Table!$Q$9/Table!$P$16,2)</f>
        <v>3223.37</v>
      </c>
      <c r="H489" s="66">
        <f>ROUND(ABS(Table!A489*Table!$R$9/Table!$P$16),2)</f>
        <v>4070.97</v>
      </c>
      <c r="I489" s="66">
        <f>ROUND(($F489*(Table!$P$10/Table!$P$9)/(Table!$P$12-Table!$P$14)),2)</f>
        <v>20166.240000000002</v>
      </c>
      <c r="J489" s="66">
        <f>ROUND(($H489*(Table!$R$10/Table!$R$9)/(Table!$P$12-Table!$P$13)),2)</f>
        <v>33423.4</v>
      </c>
    </row>
    <row r="490" spans="1:11" x14ac:dyDescent="0.2">
      <c r="A490" s="66">
        <v>45770.96484375</v>
      </c>
      <c r="B490" s="30">
        <v>0.99891606259738497</v>
      </c>
      <c r="C490" s="30">
        <f>1-Table!B490</f>
        <v>1.0839374026150317E-3</v>
      </c>
      <c r="D490" s="76">
        <f>(2*Table!$P$16*0.147)/Table!A490</f>
        <v>2.0024722130741602E-3</v>
      </c>
      <c r="E490" s="107">
        <f>(Table!A490/Table!$P$16*(Table!K$376/Table!K$377)^0.5)*0.217</f>
        <v>56.90246411300047</v>
      </c>
      <c r="F490" s="66">
        <f>ROUND(Table!A490*Table!$P$9/Table!$P$16,2)</f>
        <v>10277.299999999999</v>
      </c>
      <c r="G490" s="66">
        <f>ROUND(Table!A490*Table!$Q$9/Table!$P$16,2)</f>
        <v>3523.64</v>
      </c>
      <c r="H490" s="66">
        <f>ROUND(ABS(Table!A490*Table!$R$9/Table!$P$16),2)</f>
        <v>4450.2</v>
      </c>
      <c r="I490" s="66">
        <f>ROUND(($F490*(Table!$P$10/Table!$P$9)/(Table!$P$12-Table!$P$14)),2)</f>
        <v>22044.83</v>
      </c>
      <c r="J490" s="66">
        <f>ROUND(($H490*(Table!$R$10/Table!$R$9)/(Table!$P$12-Table!$P$13)),2)</f>
        <v>36536.949999999997</v>
      </c>
    </row>
    <row r="491" spans="1:11" x14ac:dyDescent="0.2">
      <c r="A491" s="66">
        <v>50070.52734375</v>
      </c>
      <c r="B491" s="30">
        <v>0.99979676173700971</v>
      </c>
      <c r="C491" s="30">
        <f>1-Table!B491</f>
        <v>2.0323826299029069E-4</v>
      </c>
      <c r="D491" s="76">
        <f>(2*Table!$P$16*0.147)/Table!A491</f>
        <v>1.83051967150181E-3</v>
      </c>
      <c r="E491" s="107">
        <f>(Table!A491/Table!$P$16*(Table!K$376/Table!K$377)^0.5)*0.217</f>
        <v>62.247680271170658</v>
      </c>
      <c r="F491" s="66">
        <f>ROUND(Table!A491*Table!$P$9/Table!$P$16,2)</f>
        <v>11242.71</v>
      </c>
      <c r="G491" s="66">
        <f>ROUND(Table!A491*Table!$Q$9/Table!$P$16,2)</f>
        <v>3854.64</v>
      </c>
      <c r="H491" s="66">
        <f>ROUND(ABS(Table!A491*Table!$R$9/Table!$P$16),2)</f>
        <v>4868.24</v>
      </c>
      <c r="I491" s="66">
        <f>ROUND(($F491*(Table!$P$10/Table!$P$9)/(Table!$P$12-Table!$P$14)),2)</f>
        <v>24115.64</v>
      </c>
      <c r="J491" s="66">
        <f>ROUND(($H491*(Table!$R$10/Table!$R$9)/(Table!$P$12-Table!$P$13)),2)</f>
        <v>39969.129999999997</v>
      </c>
    </row>
    <row r="492" spans="1:11" x14ac:dyDescent="0.2">
      <c r="A492" s="66">
        <v>54770.4609375</v>
      </c>
      <c r="B492" s="30">
        <v>0.99993225391233653</v>
      </c>
      <c r="C492" s="30">
        <f>1-Table!B492</f>
        <v>6.7746087663467236E-5</v>
      </c>
      <c r="D492" s="76">
        <f>(2*Table!$P$16*0.147)/Table!A492</f>
        <v>1.6734400933706519E-3</v>
      </c>
      <c r="E492" s="107">
        <f>(Table!A492/Table!$P$16*(Table!K$376/Table!K$377)^0.5)*0.217</f>
        <v>68.090637778507613</v>
      </c>
      <c r="F492" s="66">
        <f>ROUND(Table!A492*Table!$P$9/Table!$P$16,2)</f>
        <v>12298.02</v>
      </c>
      <c r="G492" s="66">
        <f>ROUND(Table!A492*Table!$Q$9/Table!$P$16,2)</f>
        <v>4216.46</v>
      </c>
      <c r="H492" s="66">
        <f>ROUND(ABS(Table!A492*Table!$R$9/Table!$P$16),2)</f>
        <v>5325.2</v>
      </c>
      <c r="I492" s="66">
        <f>ROUND(($F492*(Table!$P$10/Table!$P$9)/(Table!$P$12-Table!$P$14)),2)</f>
        <v>26379.279999999999</v>
      </c>
      <c r="J492" s="66">
        <f>ROUND(($H492*(Table!$R$10/Table!$R$9)/(Table!$P$12-Table!$P$13)),2)</f>
        <v>43720.85</v>
      </c>
    </row>
    <row r="493" spans="1:11" x14ac:dyDescent="0.2">
      <c r="A493" s="66">
        <v>59466.7578125</v>
      </c>
      <c r="B493" s="30">
        <v>1</v>
      </c>
      <c r="C493" s="30">
        <f>1-Table!B493</f>
        <v>0</v>
      </c>
      <c r="D493" s="76">
        <f>(2*Table!$P$16*0.147)/Table!A493</f>
        <v>1.5412827037618925E-3</v>
      </c>
      <c r="E493" s="107">
        <f>(Table!A493/Table!$P$16*(Table!K$376/Table!K$377)^0.5)*0.217</f>
        <v>73.92907411704536</v>
      </c>
      <c r="F493" s="66">
        <f>ROUND(Table!A493*Table!$P$9/Table!$P$16,2)</f>
        <v>13352.51</v>
      </c>
      <c r="G493" s="66">
        <f>ROUND(Table!A493*Table!$Q$9/Table!$P$16,2)</f>
        <v>4578.01</v>
      </c>
      <c r="H493" s="66">
        <f>ROUND(ABS(Table!A493*Table!$R$9/Table!$P$16),2)</f>
        <v>5781.81</v>
      </c>
      <c r="I493" s="66">
        <f>ROUND(($F493*(Table!$P$10/Table!$P$9)/(Table!$P$12-Table!$P$14)),2)</f>
        <v>28641.16</v>
      </c>
      <c r="J493" s="66">
        <f>ROUND(($H493*(Table!$R$10/Table!$R$9)/(Table!$P$12-Table!$P$13)),2)</f>
        <v>47469.7</v>
      </c>
    </row>
    <row r="494" spans="1:11" x14ac:dyDescent="0.2">
      <c r="A494"/>
      <c r="B494"/>
      <c r="C494"/>
      <c r="D494"/>
      <c r="E494"/>
      <c r="F494"/>
      <c r="G494"/>
      <c r="H494"/>
      <c r="I494"/>
      <c r="J494"/>
      <c r="K494"/>
    </row>
    <row r="495" spans="1:11" x14ac:dyDescent="0.2">
      <c r="A495" s="66">
        <v>1.523506760597229</v>
      </c>
      <c r="B495" s="30">
        <v>0</v>
      </c>
      <c r="C495" s="30">
        <f>1-Table!B495</f>
        <v>1</v>
      </c>
      <c r="D495" s="76">
        <f>(2*Table!$P$16*0.147)/Table!A495</f>
        <v>60.160602916703816</v>
      </c>
      <c r="E495" s="107">
        <f>(Table!A495/Table!$P$16*(Table!K$496/Table!K$497)^0.5)*0.217</f>
        <v>3.3867644227606802E-3</v>
      </c>
      <c r="F495" s="66">
        <f>ROUND(Table!A495*Table!$P$9/Table!$P$16,2)</f>
        <v>0.34</v>
      </c>
      <c r="G495" s="66">
        <f>ROUND(Table!A495*Table!$Q$9/Table!$P$16,2)</f>
        <v>0.12</v>
      </c>
      <c r="H495" s="66">
        <f>ROUND(ABS(Table!A495*Table!$R$9/Table!$P$16),2)</f>
        <v>0.15</v>
      </c>
      <c r="I495" s="66">
        <f>ROUND(($F495*(Table!$P$10/Table!$P$9)/(Table!$P$12-Table!$P$14)),2)</f>
        <v>0.73</v>
      </c>
      <c r="J495" s="66">
        <f>ROUND(($H495*(Table!$R$10/Table!$R$9)/(Table!$P$12-Table!$P$13)),2)</f>
        <v>1.23</v>
      </c>
      <c r="K495" s="62" t="str">
        <f>Summary!A21</f>
        <v>5</v>
      </c>
    </row>
    <row r="496" spans="1:11" x14ac:dyDescent="0.2">
      <c r="A496" s="66">
        <v>1.6008508205413818</v>
      </c>
      <c r="B496" s="30">
        <v>0</v>
      </c>
      <c r="C496" s="30">
        <f>1-Table!B496</f>
        <v>1</v>
      </c>
      <c r="D496" s="76">
        <f>(2*Table!$P$16*0.147)/Table!A496</f>
        <v>57.253982750377311</v>
      </c>
      <c r="E496" s="107">
        <f>(Table!A496/Table!$P$16*(Table!K$496/Table!K$497)^0.5)*0.217</f>
        <v>3.5587007195369679E-3</v>
      </c>
      <c r="F496" s="66">
        <f>ROUND(Table!A496*Table!$P$9/Table!$P$16,2)</f>
        <v>0.36</v>
      </c>
      <c r="G496" s="66">
        <f>ROUND(Table!A496*Table!$Q$9/Table!$P$16,2)</f>
        <v>0.12</v>
      </c>
      <c r="H496" s="66">
        <f>ROUND(ABS(Table!A496*Table!$R$9/Table!$P$16),2)</f>
        <v>0.16</v>
      </c>
      <c r="I496" s="66">
        <f>ROUND(($F496*(Table!$P$10/Table!$P$9)/(Table!$P$12-Table!$P$14)),2)</f>
        <v>0.77</v>
      </c>
      <c r="J496" s="66">
        <f>ROUND(($H496*(Table!$R$10/Table!$R$9)/(Table!$P$12-Table!$P$13)),2)</f>
        <v>1.31</v>
      </c>
      <c r="K496" s="62">
        <f>Summary!D21</f>
        <v>1.4802082408723689</v>
      </c>
    </row>
    <row r="497" spans="1:11" x14ac:dyDescent="0.2">
      <c r="A497" s="66">
        <v>1.8200881481170654</v>
      </c>
      <c r="B497" s="30">
        <v>0</v>
      </c>
      <c r="C497" s="30">
        <f>1-Table!B497</f>
        <v>1</v>
      </c>
      <c r="D497" s="76">
        <f>(2*Table!$P$16*0.147)/Table!A497</f>
        <v>50.357497992623884</v>
      </c>
      <c r="E497" s="107">
        <f>(Table!A497/Table!$P$16*(Table!K$496/Table!K$497)^0.5)*0.217</f>
        <v>4.0460665786050207E-3</v>
      </c>
      <c r="F497" s="66">
        <f>ROUND(Table!A497*Table!$P$9/Table!$P$16,2)</f>
        <v>0.41</v>
      </c>
      <c r="G497" s="66">
        <f>ROUND(Table!A497*Table!$Q$9/Table!$P$16,2)</f>
        <v>0.14000000000000001</v>
      </c>
      <c r="H497" s="66">
        <f>ROUND(ABS(Table!A497*Table!$R$9/Table!$P$16),2)</f>
        <v>0.18</v>
      </c>
      <c r="I497" s="66">
        <f>ROUND(($F497*(Table!$P$10/Table!$P$9)/(Table!$P$12-Table!$P$14)),2)</f>
        <v>0.88</v>
      </c>
      <c r="J497" s="66">
        <f>ROUND(($H497*(Table!$R$10/Table!$R$9)/(Table!$P$12-Table!$P$13)),2)</f>
        <v>1.48</v>
      </c>
      <c r="K497" s="62">
        <f>Summary!F21</f>
        <v>0.14512512551348364</v>
      </c>
    </row>
    <row r="498" spans="1:11" x14ac:dyDescent="0.2">
      <c r="A498" s="66">
        <v>2.0207071304321289</v>
      </c>
      <c r="B498" s="30">
        <v>0</v>
      </c>
      <c r="C498" s="30">
        <f>1-Table!B498</f>
        <v>1</v>
      </c>
      <c r="D498" s="76">
        <f>(2*Table!$P$16*0.147)/Table!A498</f>
        <v>45.3579263837225</v>
      </c>
      <c r="E498" s="107">
        <f>(Table!A498/Table!$P$16*(Table!K$496/Table!K$497)^0.5)*0.217</f>
        <v>4.4920437474682291E-3</v>
      </c>
      <c r="F498" s="66">
        <f>ROUND(Table!A498*Table!$P$9/Table!$P$16,2)</f>
        <v>0.45</v>
      </c>
      <c r="G498" s="66">
        <f>ROUND(Table!A498*Table!$Q$9/Table!$P$16,2)</f>
        <v>0.16</v>
      </c>
      <c r="H498" s="66">
        <f>ROUND(ABS(Table!A498*Table!$R$9/Table!$P$16),2)</f>
        <v>0.2</v>
      </c>
      <c r="I498" s="66">
        <f>ROUND(($F498*(Table!$P$10/Table!$P$9)/(Table!$P$12-Table!$P$14)),2)</f>
        <v>0.97</v>
      </c>
      <c r="J498" s="66">
        <f>ROUND(($H498*(Table!$R$10/Table!$R$9)/(Table!$P$12-Table!$P$13)),2)</f>
        <v>1.64</v>
      </c>
    </row>
    <row r="499" spans="1:11" x14ac:dyDescent="0.2">
      <c r="A499" s="66">
        <v>2.1794962882995605</v>
      </c>
      <c r="B499" s="30">
        <v>0</v>
      </c>
      <c r="C499" s="30">
        <f>1-Table!B499</f>
        <v>1</v>
      </c>
      <c r="D499" s="76">
        <f>(2*Table!$P$16*0.147)/Table!A499</f>
        <v>42.053333954843659</v>
      </c>
      <c r="E499" s="107">
        <f>(Table!A499/Table!$P$16*(Table!K$496/Table!K$497)^0.5)*0.217</f>
        <v>4.84503297238951E-3</v>
      </c>
      <c r="F499" s="66">
        <f>ROUND(Table!A499*Table!$P$9/Table!$P$16,2)</f>
        <v>0.49</v>
      </c>
      <c r="G499" s="66">
        <f>ROUND(Table!A499*Table!$Q$9/Table!$P$16,2)</f>
        <v>0.17</v>
      </c>
      <c r="H499" s="66">
        <f>ROUND(ABS(Table!A499*Table!$R$9/Table!$P$16),2)</f>
        <v>0.21</v>
      </c>
      <c r="I499" s="66">
        <f>ROUND(($F499*(Table!$P$10/Table!$P$9)/(Table!$P$12-Table!$P$14)),2)</f>
        <v>1.05</v>
      </c>
      <c r="J499" s="66">
        <f>ROUND(($H499*(Table!$R$10/Table!$R$9)/(Table!$P$12-Table!$P$13)),2)</f>
        <v>1.72</v>
      </c>
    </row>
    <row r="500" spans="1:11" x14ac:dyDescent="0.2">
      <c r="A500" s="66">
        <v>2.3726515769958496</v>
      </c>
      <c r="B500" s="30">
        <v>0</v>
      </c>
      <c r="C500" s="30">
        <f>1-Table!B500</f>
        <v>1</v>
      </c>
      <c r="D500" s="76">
        <f>(2*Table!$P$16*0.147)/Table!A500</f>
        <v>38.629812381156022</v>
      </c>
      <c r="E500" s="107">
        <f>(Table!A500/Table!$P$16*(Table!K$496/Table!K$497)^0.5)*0.217</f>
        <v>5.2744183067665092E-3</v>
      </c>
      <c r="F500" s="66">
        <f>ROUND(Table!A500*Table!$P$9/Table!$P$16,2)</f>
        <v>0.53</v>
      </c>
      <c r="G500" s="66">
        <f>ROUND(Table!A500*Table!$Q$9/Table!$P$16,2)</f>
        <v>0.18</v>
      </c>
      <c r="H500" s="66">
        <f>ROUND(ABS(Table!A500*Table!$R$9/Table!$P$16),2)</f>
        <v>0.23</v>
      </c>
      <c r="I500" s="66">
        <f>ROUND(($F500*(Table!$P$10/Table!$P$9)/(Table!$P$12-Table!$P$14)),2)</f>
        <v>1.1399999999999999</v>
      </c>
      <c r="J500" s="66">
        <f>ROUND(($H500*(Table!$R$10/Table!$R$9)/(Table!$P$12-Table!$P$13)),2)</f>
        <v>1.89</v>
      </c>
    </row>
    <row r="501" spans="1:11" x14ac:dyDescent="0.2">
      <c r="A501" s="66">
        <v>2.5903306007385254</v>
      </c>
      <c r="B501" s="30">
        <v>0</v>
      </c>
      <c r="C501" s="30">
        <f>1-Table!B501</f>
        <v>1</v>
      </c>
      <c r="D501" s="76">
        <f>(2*Table!$P$16*0.147)/Table!A501</f>
        <v>35.383547273491651</v>
      </c>
      <c r="E501" s="107">
        <f>(Table!A501/Table!$P$16*(Table!K$496/Table!K$497)^0.5)*0.217</f>
        <v>5.7583200473166922E-3</v>
      </c>
      <c r="F501" s="66">
        <f>ROUND(Table!A501*Table!$P$9/Table!$P$16,2)</f>
        <v>0.57999999999999996</v>
      </c>
      <c r="G501" s="66">
        <f>ROUND(Table!A501*Table!$Q$9/Table!$P$16,2)</f>
        <v>0.2</v>
      </c>
      <c r="H501" s="66">
        <f>ROUND(ABS(Table!A501*Table!$R$9/Table!$P$16),2)</f>
        <v>0.25</v>
      </c>
      <c r="I501" s="66">
        <f>ROUND(($F501*(Table!$P$10/Table!$P$9)/(Table!$P$12-Table!$P$14)),2)</f>
        <v>1.24</v>
      </c>
      <c r="J501" s="66">
        <f>ROUND(($H501*(Table!$R$10/Table!$R$9)/(Table!$P$12-Table!$P$13)),2)</f>
        <v>2.0499999999999998</v>
      </c>
    </row>
    <row r="502" spans="1:11" x14ac:dyDescent="0.2">
      <c r="A502" s="66">
        <v>2.8276119232177734</v>
      </c>
      <c r="B502" s="30">
        <v>0</v>
      </c>
      <c r="C502" s="30">
        <f>1-Table!B502</f>
        <v>1</v>
      </c>
      <c r="D502" s="76">
        <f>(2*Table!$P$16*0.147)/Table!A502</f>
        <v>32.414308523958177</v>
      </c>
      <c r="E502" s="107">
        <f>(Table!A502/Table!$P$16*(Table!K$496/Table!K$497)^0.5)*0.217</f>
        <v>6.2857978123929022E-3</v>
      </c>
      <c r="F502" s="66">
        <f>ROUND(Table!A502*Table!$P$9/Table!$P$16,2)</f>
        <v>0.63</v>
      </c>
      <c r="G502" s="66">
        <f>ROUND(Table!A502*Table!$Q$9/Table!$P$16,2)</f>
        <v>0.22</v>
      </c>
      <c r="H502" s="66">
        <f>ROUND(ABS(Table!A502*Table!$R$9/Table!$P$16),2)</f>
        <v>0.27</v>
      </c>
      <c r="I502" s="66">
        <f>ROUND(($F502*(Table!$P$10/Table!$P$9)/(Table!$P$12-Table!$P$14)),2)</f>
        <v>1.35</v>
      </c>
      <c r="J502" s="66">
        <f>ROUND(($H502*(Table!$R$10/Table!$R$9)/(Table!$P$12-Table!$P$13)),2)</f>
        <v>2.2200000000000002</v>
      </c>
    </row>
    <row r="503" spans="1:11" x14ac:dyDescent="0.2">
      <c r="A503" s="66">
        <v>3.0863826274871826</v>
      </c>
      <c r="B503" s="30">
        <v>0</v>
      </c>
      <c r="C503" s="30">
        <f>1-Table!B503</f>
        <v>1</v>
      </c>
      <c r="D503" s="76">
        <f>(2*Table!$P$16*0.147)/Table!A503</f>
        <v>29.696604837302946</v>
      </c>
      <c r="E503" s="107">
        <f>(Table!A503/Table!$P$16*(Table!K$496/Table!K$497)^0.5)*0.217</f>
        <v>6.8610465986397081E-3</v>
      </c>
      <c r="F503" s="66">
        <f>ROUND(Table!A503*Table!$P$9/Table!$P$16,2)</f>
        <v>0.69</v>
      </c>
      <c r="G503" s="66">
        <f>ROUND(Table!A503*Table!$Q$9/Table!$P$16,2)</f>
        <v>0.24</v>
      </c>
      <c r="H503" s="66">
        <f>ROUND(ABS(Table!A503*Table!$R$9/Table!$P$16),2)</f>
        <v>0.3</v>
      </c>
      <c r="I503" s="66">
        <f>ROUND(($F503*(Table!$P$10/Table!$P$9)/(Table!$P$12-Table!$P$14)),2)</f>
        <v>1.48</v>
      </c>
      <c r="J503" s="66">
        <f>ROUND(($H503*(Table!$R$10/Table!$R$9)/(Table!$P$12-Table!$P$13)),2)</f>
        <v>2.46</v>
      </c>
    </row>
    <row r="504" spans="1:11" x14ac:dyDescent="0.2">
      <c r="A504" s="66">
        <v>3.3839483261108398</v>
      </c>
      <c r="B504" s="30">
        <v>0</v>
      </c>
      <c r="C504" s="30">
        <f>1-Table!B504</f>
        <v>1</v>
      </c>
      <c r="D504" s="76">
        <f>(2*Table!$P$16*0.147)/Table!A504</f>
        <v>27.085249664714151</v>
      </c>
      <c r="E504" s="107">
        <f>(Table!A504/Table!$P$16*(Table!K$496/Table!K$497)^0.5)*0.217</f>
        <v>7.5225368838140695E-3</v>
      </c>
      <c r="F504" s="66">
        <f>ROUND(Table!A504*Table!$P$9/Table!$P$16,2)</f>
        <v>0.76</v>
      </c>
      <c r="G504" s="66">
        <f>ROUND(Table!A504*Table!$Q$9/Table!$P$16,2)</f>
        <v>0.26</v>
      </c>
      <c r="H504" s="66">
        <f>ROUND(ABS(Table!A504*Table!$R$9/Table!$P$16),2)</f>
        <v>0.33</v>
      </c>
      <c r="I504" s="66">
        <f>ROUND(($F504*(Table!$P$10/Table!$P$9)/(Table!$P$12-Table!$P$14)),2)</f>
        <v>1.63</v>
      </c>
      <c r="J504" s="66">
        <f>ROUND(($H504*(Table!$R$10/Table!$R$9)/(Table!$P$12-Table!$P$13)),2)</f>
        <v>2.71</v>
      </c>
    </row>
    <row r="505" spans="1:11" x14ac:dyDescent="0.2">
      <c r="A505" s="66">
        <v>3.6916022300720215</v>
      </c>
      <c r="B505" s="30">
        <v>0</v>
      </c>
      <c r="C505" s="30">
        <f>1-Table!B505</f>
        <v>1</v>
      </c>
      <c r="D505" s="76">
        <f>(2*Table!$P$16*0.147)/Table!A505</f>
        <v>24.827995962992873</v>
      </c>
      <c r="E505" s="107">
        <f>(Table!A505/Table!$P$16*(Table!K$496/Table!K$497)^0.5)*0.217</f>
        <v>8.2064533083468418E-3</v>
      </c>
      <c r="F505" s="66">
        <f>ROUND(Table!A505*Table!$P$9/Table!$P$16,2)</f>
        <v>0.83</v>
      </c>
      <c r="G505" s="66">
        <f>ROUND(Table!A505*Table!$Q$9/Table!$P$16,2)</f>
        <v>0.28000000000000003</v>
      </c>
      <c r="H505" s="66">
        <f>ROUND(ABS(Table!A505*Table!$R$9/Table!$P$16),2)</f>
        <v>0.36</v>
      </c>
      <c r="I505" s="66">
        <f>ROUND(($F505*(Table!$P$10/Table!$P$9)/(Table!$P$12-Table!$P$14)),2)</f>
        <v>1.78</v>
      </c>
      <c r="J505" s="66">
        <f>ROUND(($H505*(Table!$R$10/Table!$R$9)/(Table!$P$12-Table!$P$13)),2)</f>
        <v>2.96</v>
      </c>
    </row>
    <row r="506" spans="1:11" x14ac:dyDescent="0.2">
      <c r="A506" s="66">
        <v>4.049370288848877</v>
      </c>
      <c r="B506" s="30">
        <v>0</v>
      </c>
      <c r="C506" s="30">
        <f>1-Table!B506</f>
        <v>1</v>
      </c>
      <c r="D506" s="76">
        <f>(2*Table!$P$16*0.147)/Table!A506</f>
        <v>22.634404543739226</v>
      </c>
      <c r="E506" s="107">
        <f>(Table!A506/Table!$P$16*(Table!K$496/Table!K$497)^0.5)*0.217</f>
        <v>9.0017737915921003E-3</v>
      </c>
      <c r="F506" s="66">
        <f>ROUND(Table!A506*Table!$P$9/Table!$P$16,2)</f>
        <v>0.91</v>
      </c>
      <c r="G506" s="66">
        <f>ROUND(Table!A506*Table!$Q$9/Table!$P$16,2)</f>
        <v>0.31</v>
      </c>
      <c r="H506" s="66">
        <f>ROUND(ABS(Table!A506*Table!$R$9/Table!$P$16),2)</f>
        <v>0.39</v>
      </c>
      <c r="I506" s="66">
        <f>ROUND(($F506*(Table!$P$10/Table!$P$9)/(Table!$P$12-Table!$P$14)),2)</f>
        <v>1.95</v>
      </c>
      <c r="J506" s="66">
        <f>ROUND(($H506*(Table!$R$10/Table!$R$9)/(Table!$P$12-Table!$P$13)),2)</f>
        <v>3.2</v>
      </c>
    </row>
    <row r="507" spans="1:11" x14ac:dyDescent="0.2">
      <c r="A507" s="66">
        <v>4.4178004264831543</v>
      </c>
      <c r="B507" s="30">
        <v>0</v>
      </c>
      <c r="C507" s="30">
        <f>1-Table!B507</f>
        <v>1</v>
      </c>
      <c r="D507" s="76">
        <f>(2*Table!$P$16*0.147)/Table!A507</f>
        <v>20.746769074438888</v>
      </c>
      <c r="E507" s="107">
        <f>(Table!A507/Table!$P$16*(Table!K$496/Table!K$497)^0.5)*0.217</f>
        <v>9.8207961383806677E-3</v>
      </c>
      <c r="F507" s="66">
        <f>ROUND(Table!A507*Table!$P$9/Table!$P$16,2)</f>
        <v>0.99</v>
      </c>
      <c r="G507" s="66">
        <f>ROUND(Table!A507*Table!$Q$9/Table!$P$16,2)</f>
        <v>0.34</v>
      </c>
      <c r="H507" s="66">
        <f>ROUND(ABS(Table!A507*Table!$R$9/Table!$P$16),2)</f>
        <v>0.43</v>
      </c>
      <c r="I507" s="66">
        <f>ROUND(($F507*(Table!$P$10/Table!$P$9)/(Table!$P$12-Table!$P$14)),2)</f>
        <v>2.12</v>
      </c>
      <c r="J507" s="66">
        <f>ROUND(($H507*(Table!$R$10/Table!$R$9)/(Table!$P$12-Table!$P$13)),2)</f>
        <v>3.53</v>
      </c>
    </row>
    <row r="508" spans="1:11" x14ac:dyDescent="0.2">
      <c r="A508" s="66">
        <v>4.8250255584716797</v>
      </c>
      <c r="B508" s="30">
        <v>0</v>
      </c>
      <c r="C508" s="30">
        <f>1-Table!B508</f>
        <v>1</v>
      </c>
      <c r="D508" s="76">
        <f>(2*Table!$P$16*0.147)/Table!A508</f>
        <v>18.995771971461902</v>
      </c>
      <c r="E508" s="107">
        <f>(Table!A508/Table!$P$16*(Table!K$496/Table!K$497)^0.5)*0.217</f>
        <v>1.072605998409679E-2</v>
      </c>
      <c r="F508" s="66">
        <f>ROUND(Table!A508*Table!$P$9/Table!$P$16,2)</f>
        <v>1.08</v>
      </c>
      <c r="G508" s="66">
        <f>ROUND(Table!A508*Table!$Q$9/Table!$P$16,2)</f>
        <v>0.37</v>
      </c>
      <c r="H508" s="66">
        <f>ROUND(ABS(Table!A508*Table!$R$9/Table!$P$16),2)</f>
        <v>0.47</v>
      </c>
      <c r="I508" s="66">
        <f>ROUND(($F508*(Table!$P$10/Table!$P$9)/(Table!$P$12-Table!$P$14)),2)</f>
        <v>2.3199999999999998</v>
      </c>
      <c r="J508" s="66">
        <f>ROUND(($H508*(Table!$R$10/Table!$R$9)/(Table!$P$12-Table!$P$13)),2)</f>
        <v>3.86</v>
      </c>
    </row>
    <row r="509" spans="1:11" x14ac:dyDescent="0.2">
      <c r="A509" s="66">
        <v>5.2774434089660645</v>
      </c>
      <c r="B509" s="30">
        <v>0</v>
      </c>
      <c r="C509" s="30">
        <f>1-Table!B509</f>
        <v>1</v>
      </c>
      <c r="D509" s="76">
        <f>(2*Table!$P$16*0.147)/Table!A509</f>
        <v>17.36732697303529</v>
      </c>
      <c r="E509" s="107">
        <f>(Table!A509/Table!$P$16*(Table!K$496/Table!K$497)^0.5)*0.217</f>
        <v>1.1731787506878241E-2</v>
      </c>
      <c r="F509" s="66">
        <f>ROUND(Table!A509*Table!$P$9/Table!$P$16,2)</f>
        <v>1.18</v>
      </c>
      <c r="G509" s="66">
        <f>ROUND(Table!A509*Table!$Q$9/Table!$P$16,2)</f>
        <v>0.41</v>
      </c>
      <c r="H509" s="66">
        <f>ROUND(ABS(Table!A509*Table!$R$9/Table!$P$16),2)</f>
        <v>0.51</v>
      </c>
      <c r="I509" s="66">
        <f>ROUND(($F509*(Table!$P$10/Table!$P$9)/(Table!$P$12-Table!$P$14)),2)</f>
        <v>2.5299999999999998</v>
      </c>
      <c r="J509" s="66">
        <f>ROUND(($H509*(Table!$R$10/Table!$R$9)/(Table!$P$12-Table!$P$13)),2)</f>
        <v>4.1900000000000004</v>
      </c>
    </row>
    <row r="510" spans="1:11" x14ac:dyDescent="0.2">
      <c r="A510" s="66">
        <v>5.7602086067199707</v>
      </c>
      <c r="B510" s="30">
        <v>0</v>
      </c>
      <c r="C510" s="30">
        <f>1-Table!B510</f>
        <v>1</v>
      </c>
      <c r="D510" s="76">
        <f>(2*Table!$P$16*0.147)/Table!A510</f>
        <v>15.911764924325318</v>
      </c>
      <c r="E510" s="107">
        <f>(Table!A510/Table!$P$16*(Table!K$496/Table!K$497)^0.5)*0.217</f>
        <v>1.2804977359779854E-2</v>
      </c>
      <c r="F510" s="66">
        <f>ROUND(Table!A510*Table!$P$9/Table!$P$16,2)</f>
        <v>1.29</v>
      </c>
      <c r="G510" s="66">
        <f>ROUND(Table!A510*Table!$Q$9/Table!$P$16,2)</f>
        <v>0.44</v>
      </c>
      <c r="H510" s="66">
        <f>ROUND(ABS(Table!A510*Table!$R$9/Table!$P$16),2)</f>
        <v>0.56000000000000005</v>
      </c>
      <c r="I510" s="66">
        <f>ROUND(($F510*(Table!$P$10/Table!$P$9)/(Table!$P$12-Table!$P$14)),2)</f>
        <v>2.77</v>
      </c>
      <c r="J510" s="66">
        <f>ROUND(($H510*(Table!$R$10/Table!$R$9)/(Table!$P$12-Table!$P$13)),2)</f>
        <v>4.5999999999999996</v>
      </c>
    </row>
    <row r="511" spans="1:11" x14ac:dyDescent="0.2">
      <c r="A511" s="66">
        <v>6.3050622940063477</v>
      </c>
      <c r="B511" s="30">
        <v>0</v>
      </c>
      <c r="C511" s="30">
        <f>1-Table!B511</f>
        <v>1</v>
      </c>
      <c r="D511" s="76">
        <f>(2*Table!$P$16*0.147)/Table!A511</f>
        <v>14.536745394622324</v>
      </c>
      <c r="E511" s="107">
        <f>(Table!A511/Table!$P$16*(Table!K$496/Table!K$497)^0.5)*0.217</f>
        <v>1.4016190287373364E-2</v>
      </c>
      <c r="F511" s="66">
        <f>ROUND(Table!A511*Table!$P$9/Table!$P$16,2)</f>
        <v>1.42</v>
      </c>
      <c r="G511" s="66">
        <f>ROUND(Table!A511*Table!$Q$9/Table!$P$16,2)</f>
        <v>0.49</v>
      </c>
      <c r="H511" s="66">
        <f>ROUND(ABS(Table!A511*Table!$R$9/Table!$P$16),2)</f>
        <v>0.61</v>
      </c>
      <c r="I511" s="66">
        <f>ROUND(($F511*(Table!$P$10/Table!$P$9)/(Table!$P$12-Table!$P$14)),2)</f>
        <v>3.05</v>
      </c>
      <c r="J511" s="66">
        <f>ROUND(($H511*(Table!$R$10/Table!$R$9)/(Table!$P$12-Table!$P$13)),2)</f>
        <v>5.01</v>
      </c>
    </row>
    <row r="512" spans="1:11" x14ac:dyDescent="0.2">
      <c r="A512" s="66">
        <v>6.8955183029174805</v>
      </c>
      <c r="B512" s="30">
        <v>0</v>
      </c>
      <c r="C512" s="30">
        <f>1-Table!B512</f>
        <v>1</v>
      </c>
      <c r="D512" s="76">
        <f>(2*Table!$P$16*0.147)/Table!A512</f>
        <v>13.291979114379922</v>
      </c>
      <c r="E512" s="107">
        <f>(Table!A512/Table!$P$16*(Table!K$496/Table!K$497)^0.5)*0.217</f>
        <v>1.5328777442156693E-2</v>
      </c>
      <c r="F512" s="66">
        <f>ROUND(Table!A512*Table!$P$9/Table!$P$16,2)</f>
        <v>1.55</v>
      </c>
      <c r="G512" s="66">
        <f>ROUND(Table!A512*Table!$Q$9/Table!$P$16,2)</f>
        <v>0.53</v>
      </c>
      <c r="H512" s="66">
        <f>ROUND(ABS(Table!A512*Table!$R$9/Table!$P$16),2)</f>
        <v>0.67</v>
      </c>
      <c r="I512" s="66">
        <f>ROUND(($F512*(Table!$P$10/Table!$P$9)/(Table!$P$12-Table!$P$14)),2)</f>
        <v>3.32</v>
      </c>
      <c r="J512" s="66">
        <f>ROUND(($H512*(Table!$R$10/Table!$R$9)/(Table!$P$12-Table!$P$13)),2)</f>
        <v>5.5</v>
      </c>
    </row>
    <row r="513" spans="1:10" x14ac:dyDescent="0.2">
      <c r="A513" s="66">
        <v>7.5459308624267578</v>
      </c>
      <c r="B513" s="30">
        <v>0</v>
      </c>
      <c r="C513" s="30">
        <f>1-Table!B513</f>
        <v>1</v>
      </c>
      <c r="D513" s="76">
        <f>(2*Table!$P$16*0.147)/Table!A513</f>
        <v>12.146292741904016</v>
      </c>
      <c r="E513" s="107">
        <f>(Table!A513/Table!$P$16*(Table!K$496/Table!K$497)^0.5)*0.217</f>
        <v>1.6774648358935048E-2</v>
      </c>
      <c r="F513" s="66">
        <f>ROUND(Table!A513*Table!$P$9/Table!$P$16,2)</f>
        <v>1.69</v>
      </c>
      <c r="G513" s="66">
        <f>ROUND(Table!A513*Table!$Q$9/Table!$P$16,2)</f>
        <v>0.57999999999999996</v>
      </c>
      <c r="H513" s="66">
        <f>ROUND(ABS(Table!A513*Table!$R$9/Table!$P$16),2)</f>
        <v>0.73</v>
      </c>
      <c r="I513" s="66">
        <f>ROUND(($F513*(Table!$P$10/Table!$P$9)/(Table!$P$12-Table!$P$14)),2)</f>
        <v>3.63</v>
      </c>
      <c r="J513" s="66">
        <f>ROUND(($H513*(Table!$R$10/Table!$R$9)/(Table!$P$12-Table!$P$13)),2)</f>
        <v>5.99</v>
      </c>
    </row>
    <row r="514" spans="1:10" x14ac:dyDescent="0.2">
      <c r="A514" s="66">
        <v>8.2497377395629883</v>
      </c>
      <c r="B514" s="30">
        <v>0</v>
      </c>
      <c r="C514" s="30">
        <f>1-Table!B514</f>
        <v>1</v>
      </c>
      <c r="D514" s="76">
        <f>(2*Table!$P$16*0.147)/Table!A514</f>
        <v>11.110060484184418</v>
      </c>
      <c r="E514" s="107">
        <f>(Table!A514/Table!$P$16*(Table!K$496/Table!K$497)^0.5)*0.217</f>
        <v>1.8339215155504351E-2</v>
      </c>
      <c r="F514" s="66">
        <f>ROUND(Table!A514*Table!$P$9/Table!$P$16,2)</f>
        <v>1.85</v>
      </c>
      <c r="G514" s="66">
        <f>ROUND(Table!A514*Table!$Q$9/Table!$P$16,2)</f>
        <v>0.64</v>
      </c>
      <c r="H514" s="66">
        <f>ROUND(ABS(Table!A514*Table!$R$9/Table!$P$16),2)</f>
        <v>0.8</v>
      </c>
      <c r="I514" s="66">
        <f>ROUND(($F514*(Table!$P$10/Table!$P$9)/(Table!$P$12-Table!$P$14)),2)</f>
        <v>3.97</v>
      </c>
      <c r="J514" s="66">
        <f>ROUND(($H514*(Table!$R$10/Table!$R$9)/(Table!$P$12-Table!$P$13)),2)</f>
        <v>6.57</v>
      </c>
    </row>
    <row r="515" spans="1:10" x14ac:dyDescent="0.2">
      <c r="A515" s="66">
        <v>9.0292482376098633</v>
      </c>
      <c r="B515" s="30">
        <v>0</v>
      </c>
      <c r="C515" s="30">
        <f>1-Table!B515</f>
        <v>1</v>
      </c>
      <c r="D515" s="76">
        <f>(2*Table!$P$16*0.147)/Table!A515</f>
        <v>10.150909893409432</v>
      </c>
      <c r="E515" s="107">
        <f>(Table!A515/Table!$P$16*(Table!K$496/Table!K$497)^0.5)*0.217</f>
        <v>2.0072071543301869E-2</v>
      </c>
      <c r="F515" s="66">
        <f>ROUND(Table!A515*Table!$P$9/Table!$P$16,2)</f>
        <v>2.0299999999999998</v>
      </c>
      <c r="G515" s="66">
        <f>ROUND(Table!A515*Table!$Q$9/Table!$P$16,2)</f>
        <v>0.7</v>
      </c>
      <c r="H515" s="66">
        <f>ROUND(ABS(Table!A515*Table!$R$9/Table!$P$16),2)</f>
        <v>0.88</v>
      </c>
      <c r="I515" s="66">
        <f>ROUND(($F515*(Table!$P$10/Table!$P$9)/(Table!$P$12-Table!$P$14)),2)</f>
        <v>4.3499999999999996</v>
      </c>
      <c r="J515" s="66">
        <f>ROUND(($H515*(Table!$R$10/Table!$R$9)/(Table!$P$12-Table!$P$13)),2)</f>
        <v>7.22</v>
      </c>
    </row>
    <row r="516" spans="1:10" x14ac:dyDescent="0.2">
      <c r="A516" s="66">
        <v>9.8821659088134766</v>
      </c>
      <c r="B516" s="30">
        <v>0</v>
      </c>
      <c r="C516" s="30">
        <f>1-Table!B516</f>
        <v>1</v>
      </c>
      <c r="D516" s="76">
        <f>(2*Table!$P$16*0.147)/Table!A516</f>
        <v>9.2747972570932475</v>
      </c>
      <c r="E516" s="107">
        <f>(Table!A516/Table!$P$16*(Table!K$496/Table!K$497)^0.5)*0.217</f>
        <v>2.1968112505564432E-2</v>
      </c>
      <c r="F516" s="66">
        <f>ROUND(Table!A516*Table!$P$9/Table!$P$16,2)</f>
        <v>2.2200000000000002</v>
      </c>
      <c r="G516" s="66">
        <f>ROUND(Table!A516*Table!$Q$9/Table!$P$16,2)</f>
        <v>0.76</v>
      </c>
      <c r="H516" s="66">
        <f>ROUND(ABS(Table!A516*Table!$R$9/Table!$P$16),2)</f>
        <v>0.96</v>
      </c>
      <c r="I516" s="66">
        <f>ROUND(($F516*(Table!$P$10/Table!$P$9)/(Table!$P$12-Table!$P$14)),2)</f>
        <v>4.76</v>
      </c>
      <c r="J516" s="66">
        <f>ROUND(($H516*(Table!$R$10/Table!$R$9)/(Table!$P$12-Table!$P$13)),2)</f>
        <v>7.88</v>
      </c>
    </row>
    <row r="517" spans="1:10" x14ac:dyDescent="0.2">
      <c r="A517" s="66">
        <v>10.781588554382324</v>
      </c>
      <c r="B517" s="30">
        <v>0</v>
      </c>
      <c r="C517" s="30">
        <f>1-Table!B517</f>
        <v>1</v>
      </c>
      <c r="D517" s="76">
        <f>(2*Table!$P$16*0.147)/Table!A517</f>
        <v>8.5010742900172325</v>
      </c>
      <c r="E517" s="107">
        <f>(Table!A517/Table!$P$16*(Table!K$496/Table!K$497)^0.5)*0.217</f>
        <v>2.3967534297328421E-2</v>
      </c>
      <c r="F517" s="66">
        <f>ROUND(Table!A517*Table!$P$9/Table!$P$16,2)</f>
        <v>2.42</v>
      </c>
      <c r="G517" s="66">
        <f>ROUND(Table!A517*Table!$Q$9/Table!$P$16,2)</f>
        <v>0.83</v>
      </c>
      <c r="H517" s="66">
        <f>ROUND(ABS(Table!A517*Table!$R$9/Table!$P$16),2)</f>
        <v>1.05</v>
      </c>
      <c r="I517" s="66">
        <f>ROUND(($F517*(Table!$P$10/Table!$P$9)/(Table!$P$12-Table!$P$14)),2)</f>
        <v>5.19</v>
      </c>
      <c r="J517" s="66">
        <f>ROUND(($H517*(Table!$R$10/Table!$R$9)/(Table!$P$12-Table!$P$13)),2)</f>
        <v>8.6199999999999992</v>
      </c>
    </row>
    <row r="518" spans="1:10" x14ac:dyDescent="0.2">
      <c r="A518" s="66">
        <v>11.883844375610352</v>
      </c>
      <c r="B518" s="30">
        <v>0</v>
      </c>
      <c r="C518" s="30">
        <f>1-Table!B518</f>
        <v>1</v>
      </c>
      <c r="D518" s="76">
        <f>(2*Table!$P$16*0.147)/Table!A518</f>
        <v>7.7125787218579474</v>
      </c>
      <c r="E518" s="107">
        <f>(Table!A518/Table!$P$16*(Table!K$496/Table!K$497)^0.5)*0.217</f>
        <v>2.6417855422685644E-2</v>
      </c>
      <c r="F518" s="66">
        <f>ROUND(Table!A518*Table!$P$9/Table!$P$16,2)</f>
        <v>2.67</v>
      </c>
      <c r="G518" s="66">
        <f>ROUND(Table!A518*Table!$Q$9/Table!$P$16,2)</f>
        <v>0.91</v>
      </c>
      <c r="H518" s="66">
        <f>ROUND(ABS(Table!A518*Table!$R$9/Table!$P$16),2)</f>
        <v>1.1599999999999999</v>
      </c>
      <c r="I518" s="66">
        <f>ROUND(($F518*(Table!$P$10/Table!$P$9)/(Table!$P$12-Table!$P$14)),2)</f>
        <v>5.73</v>
      </c>
      <c r="J518" s="66">
        <f>ROUND(($H518*(Table!$R$10/Table!$R$9)/(Table!$P$12-Table!$P$13)),2)</f>
        <v>9.52</v>
      </c>
    </row>
    <row r="519" spans="1:10" x14ac:dyDescent="0.2">
      <c r="A519" s="66">
        <v>12.88078784942627</v>
      </c>
      <c r="B519" s="30">
        <v>0</v>
      </c>
      <c r="C519" s="30">
        <f>1-Table!B519</f>
        <v>1</v>
      </c>
      <c r="D519" s="76">
        <f>(2*Table!$P$16*0.147)/Table!A519</f>
        <v>7.1156427958159485</v>
      </c>
      <c r="E519" s="107">
        <f>(Table!A519/Table!$P$16*(Table!K$496/Table!K$497)^0.5)*0.217</f>
        <v>2.863406658495158E-2</v>
      </c>
      <c r="F519" s="66">
        <f>ROUND(Table!A519*Table!$P$9/Table!$P$16,2)</f>
        <v>2.89</v>
      </c>
      <c r="G519" s="66">
        <f>ROUND(Table!A519*Table!$Q$9/Table!$P$16,2)</f>
        <v>0.99</v>
      </c>
      <c r="H519" s="66">
        <f>ROUND(ABS(Table!A519*Table!$R$9/Table!$P$16),2)</f>
        <v>1.25</v>
      </c>
      <c r="I519" s="66">
        <f>ROUND(($F519*(Table!$P$10/Table!$P$9)/(Table!$P$12-Table!$P$14)),2)</f>
        <v>6.2</v>
      </c>
      <c r="J519" s="66">
        <f>ROUND(($H519*(Table!$R$10/Table!$R$9)/(Table!$P$12-Table!$P$13)),2)</f>
        <v>10.26</v>
      </c>
    </row>
    <row r="520" spans="1:10" x14ac:dyDescent="0.2">
      <c r="A520" s="66">
        <v>14.174558639526367</v>
      </c>
      <c r="B520" s="30">
        <v>0</v>
      </c>
      <c r="C520" s="30">
        <f>1-Table!B520</f>
        <v>1</v>
      </c>
      <c r="D520" s="76">
        <f>(2*Table!$P$16*0.147)/Table!A520</f>
        <v>6.4661685486008356</v>
      </c>
      <c r="E520" s="107">
        <f>(Table!A520/Table!$P$16*(Table!K$496/Table!K$497)^0.5)*0.217</f>
        <v>3.1510126604140674E-2</v>
      </c>
      <c r="F520" s="66">
        <f>ROUND(Table!A520*Table!$P$9/Table!$P$16,2)</f>
        <v>3.18</v>
      </c>
      <c r="G520" s="66">
        <f>ROUND(Table!A520*Table!$Q$9/Table!$P$16,2)</f>
        <v>1.0900000000000001</v>
      </c>
      <c r="H520" s="66">
        <f>ROUND(ABS(Table!A520*Table!$R$9/Table!$P$16),2)</f>
        <v>1.38</v>
      </c>
      <c r="I520" s="66">
        <f>ROUND(($F520*(Table!$P$10/Table!$P$9)/(Table!$P$12-Table!$P$14)),2)</f>
        <v>6.82</v>
      </c>
      <c r="J520" s="66">
        <f>ROUND(($H520*(Table!$R$10/Table!$R$9)/(Table!$P$12-Table!$P$13)),2)</f>
        <v>11.33</v>
      </c>
    </row>
    <row r="521" spans="1:10" x14ac:dyDescent="0.2">
      <c r="A521" s="66">
        <v>15.479812622070313</v>
      </c>
      <c r="B521" s="30">
        <v>0</v>
      </c>
      <c r="C521" s="30">
        <f>1-Table!B521</f>
        <v>1</v>
      </c>
      <c r="D521" s="76">
        <f>(2*Table!$P$16*0.147)/Table!A521</f>
        <v>5.9209428113184384</v>
      </c>
      <c r="E521" s="107">
        <f>(Table!A521/Table!$P$16*(Table!K$496/Table!K$497)^0.5)*0.217</f>
        <v>3.4411713827169219E-2</v>
      </c>
      <c r="F521" s="66">
        <f>ROUND(Table!A521*Table!$P$9/Table!$P$16,2)</f>
        <v>3.48</v>
      </c>
      <c r="G521" s="66">
        <f>ROUND(Table!A521*Table!$Q$9/Table!$P$16,2)</f>
        <v>1.19</v>
      </c>
      <c r="H521" s="66">
        <f>ROUND(ABS(Table!A521*Table!$R$9/Table!$P$16),2)</f>
        <v>1.51</v>
      </c>
      <c r="I521" s="66">
        <f>ROUND(($F521*(Table!$P$10/Table!$P$9)/(Table!$P$12-Table!$P$14)),2)</f>
        <v>7.46</v>
      </c>
      <c r="J521" s="66">
        <f>ROUND(($H521*(Table!$R$10/Table!$R$9)/(Table!$P$12-Table!$P$13)),2)</f>
        <v>12.4</v>
      </c>
    </row>
    <row r="522" spans="1:10" x14ac:dyDescent="0.2">
      <c r="A522" s="66">
        <v>16.869380950927734</v>
      </c>
      <c r="B522" s="30">
        <v>0</v>
      </c>
      <c r="C522" s="30">
        <f>1-Table!B522</f>
        <v>1</v>
      </c>
      <c r="D522" s="76">
        <f>(2*Table!$P$16*0.147)/Table!A522</f>
        <v>5.4332216180204913</v>
      </c>
      <c r="E522" s="107">
        <f>(Table!A522/Table!$P$16*(Table!K$496/Table!K$497)^0.5)*0.217</f>
        <v>3.7500732334264306E-2</v>
      </c>
      <c r="F522" s="66">
        <f>ROUND(Table!A522*Table!$P$9/Table!$P$16,2)</f>
        <v>3.79</v>
      </c>
      <c r="G522" s="66">
        <f>ROUND(Table!A522*Table!$Q$9/Table!$P$16,2)</f>
        <v>1.3</v>
      </c>
      <c r="H522" s="66">
        <f>ROUND(ABS(Table!A522*Table!$R$9/Table!$P$16),2)</f>
        <v>1.64</v>
      </c>
      <c r="I522" s="66">
        <f>ROUND(($F522*(Table!$P$10/Table!$P$9)/(Table!$P$12-Table!$P$14)),2)</f>
        <v>8.1300000000000008</v>
      </c>
      <c r="J522" s="66">
        <f>ROUND(($H522*(Table!$R$10/Table!$R$9)/(Table!$P$12-Table!$P$13)),2)</f>
        <v>13.46</v>
      </c>
    </row>
    <row r="523" spans="1:10" x14ac:dyDescent="0.2">
      <c r="A523" s="66">
        <v>18.467361450195313</v>
      </c>
      <c r="B523" s="30">
        <v>0</v>
      </c>
      <c r="C523" s="30">
        <f>1-Table!B523</f>
        <v>1</v>
      </c>
      <c r="D523" s="76">
        <f>(2*Table!$P$16*0.147)/Table!A523</f>
        <v>4.9630850358557463</v>
      </c>
      <c r="E523" s="107">
        <f>(Table!A523/Table!$P$16*(Table!K$496/Table!K$497)^0.5)*0.217</f>
        <v>4.1053052312853208E-2</v>
      </c>
      <c r="F523" s="66">
        <f>ROUND(Table!A523*Table!$P$9/Table!$P$16,2)</f>
        <v>4.1500000000000004</v>
      </c>
      <c r="G523" s="66">
        <f>ROUND(Table!A523*Table!$Q$9/Table!$P$16,2)</f>
        <v>1.42</v>
      </c>
      <c r="H523" s="66">
        <f>ROUND(ABS(Table!A523*Table!$R$9/Table!$P$16),2)</f>
        <v>1.8</v>
      </c>
      <c r="I523" s="66">
        <f>ROUND(($F523*(Table!$P$10/Table!$P$9)/(Table!$P$12-Table!$P$14)),2)</f>
        <v>8.9</v>
      </c>
      <c r="J523" s="66">
        <f>ROUND(($H523*(Table!$R$10/Table!$R$9)/(Table!$P$12-Table!$P$13)),2)</f>
        <v>14.78</v>
      </c>
    </row>
    <row r="524" spans="1:10" x14ac:dyDescent="0.2">
      <c r="A524" s="66">
        <v>20.271045684814453</v>
      </c>
      <c r="B524" s="30">
        <v>0</v>
      </c>
      <c r="C524" s="30">
        <f>1-Table!B524</f>
        <v>1</v>
      </c>
      <c r="D524" s="76">
        <f>(2*Table!$P$16*0.147)/Table!A524</f>
        <v>4.5214779094432584</v>
      </c>
      <c r="E524" s="107">
        <f>(Table!A524/Table!$P$16*(Table!K$496/Table!K$497)^0.5)*0.217</f>
        <v>4.5062652895989298E-2</v>
      </c>
      <c r="F524" s="66">
        <f>ROUND(Table!A524*Table!$P$9/Table!$P$16,2)</f>
        <v>4.55</v>
      </c>
      <c r="G524" s="66">
        <f>ROUND(Table!A524*Table!$Q$9/Table!$P$16,2)</f>
        <v>1.56</v>
      </c>
      <c r="H524" s="66">
        <f>ROUND(ABS(Table!A524*Table!$R$9/Table!$P$16),2)</f>
        <v>1.97</v>
      </c>
      <c r="I524" s="66">
        <f>ROUND(($F524*(Table!$P$10/Table!$P$9)/(Table!$P$12-Table!$P$14)),2)</f>
        <v>9.76</v>
      </c>
      <c r="J524" s="66">
        <f>ROUND(($H524*(Table!$R$10/Table!$R$9)/(Table!$P$12-Table!$P$13)),2)</f>
        <v>16.170000000000002</v>
      </c>
    </row>
    <row r="525" spans="1:10" x14ac:dyDescent="0.2">
      <c r="A525" s="66">
        <v>22.159374237060547</v>
      </c>
      <c r="B525" s="30">
        <v>0</v>
      </c>
      <c r="C525" s="30">
        <f>1-Table!B525</f>
        <v>1</v>
      </c>
      <c r="D525" s="76">
        <f>(2*Table!$P$16*0.147)/Table!A525</f>
        <v>4.1361766033949943</v>
      </c>
      <c r="E525" s="107">
        <f>(Table!A525/Table!$P$16*(Table!K$496/Table!K$497)^0.5)*0.217</f>
        <v>4.9260418291348113E-2</v>
      </c>
      <c r="F525" s="66">
        <f>ROUND(Table!A525*Table!$P$9/Table!$P$16,2)</f>
        <v>4.9800000000000004</v>
      </c>
      <c r="G525" s="66">
        <f>ROUND(Table!A525*Table!$Q$9/Table!$P$16,2)</f>
        <v>1.71</v>
      </c>
      <c r="H525" s="66">
        <f>ROUND(ABS(Table!A525*Table!$R$9/Table!$P$16),2)</f>
        <v>2.15</v>
      </c>
      <c r="I525" s="66">
        <f>ROUND(($F525*(Table!$P$10/Table!$P$9)/(Table!$P$12-Table!$P$14)),2)</f>
        <v>10.68</v>
      </c>
      <c r="J525" s="66">
        <f>ROUND(($H525*(Table!$R$10/Table!$R$9)/(Table!$P$12-Table!$P$13)),2)</f>
        <v>17.649999999999999</v>
      </c>
    </row>
    <row r="526" spans="1:10" x14ac:dyDescent="0.2">
      <c r="A526" s="66">
        <v>24.253406524658203</v>
      </c>
      <c r="B526" s="30">
        <v>0</v>
      </c>
      <c r="C526" s="30">
        <f>1-Table!B526</f>
        <v>1</v>
      </c>
      <c r="D526" s="76">
        <f>(2*Table!$P$16*0.147)/Table!A526</f>
        <v>3.7790602805432219</v>
      </c>
      <c r="E526" s="107">
        <f>(Table!A526/Table!$P$16*(Table!K$496/Table!K$497)^0.5)*0.217</f>
        <v>5.3915464291254128E-2</v>
      </c>
      <c r="F526" s="66">
        <f>ROUND(Table!A526*Table!$P$9/Table!$P$16,2)</f>
        <v>5.45</v>
      </c>
      <c r="G526" s="66">
        <f>ROUND(Table!A526*Table!$Q$9/Table!$P$16,2)</f>
        <v>1.87</v>
      </c>
      <c r="H526" s="66">
        <f>ROUND(ABS(Table!A526*Table!$R$9/Table!$P$16),2)</f>
        <v>2.36</v>
      </c>
      <c r="I526" s="66">
        <f>ROUND(($F526*(Table!$P$10/Table!$P$9)/(Table!$P$12-Table!$P$14)),2)</f>
        <v>11.69</v>
      </c>
      <c r="J526" s="66">
        <f>ROUND(($H526*(Table!$R$10/Table!$R$9)/(Table!$P$12-Table!$P$13)),2)</f>
        <v>19.38</v>
      </c>
    </row>
    <row r="527" spans="1:10" x14ac:dyDescent="0.2">
      <c r="A527" s="66">
        <v>26.593496322631836</v>
      </c>
      <c r="B527" s="30">
        <v>0</v>
      </c>
      <c r="C527" s="30">
        <f>1-Table!B527</f>
        <v>1</v>
      </c>
      <c r="D527" s="76">
        <f>(2*Table!$P$16*0.147)/Table!A527</f>
        <v>3.4465225690238595</v>
      </c>
      <c r="E527" s="107">
        <f>(Table!A527/Table!$P$16*(Table!K$496/Table!K$497)^0.5)*0.217</f>
        <v>5.9117497573164556E-2</v>
      </c>
      <c r="F527" s="66">
        <f>ROUND(Table!A527*Table!$P$9/Table!$P$16,2)</f>
        <v>5.97</v>
      </c>
      <c r="G527" s="66">
        <f>ROUND(Table!A527*Table!$Q$9/Table!$P$16,2)</f>
        <v>2.0499999999999998</v>
      </c>
      <c r="H527" s="66">
        <f>ROUND(ABS(Table!A527*Table!$R$9/Table!$P$16),2)</f>
        <v>2.59</v>
      </c>
      <c r="I527" s="66">
        <f>ROUND(($F527*(Table!$P$10/Table!$P$9)/(Table!$P$12-Table!$P$14)),2)</f>
        <v>12.81</v>
      </c>
      <c r="J527" s="66">
        <f>ROUND(($H527*(Table!$R$10/Table!$R$9)/(Table!$P$12-Table!$P$13)),2)</f>
        <v>21.26</v>
      </c>
    </row>
    <row r="528" spans="1:10" x14ac:dyDescent="0.2">
      <c r="A528" s="66">
        <v>28.997478485107422</v>
      </c>
      <c r="B528" s="30">
        <v>0</v>
      </c>
      <c r="C528" s="30">
        <f>1-Table!B528</f>
        <v>1</v>
      </c>
      <c r="D528" s="76">
        <f>(2*Table!$P$16*0.147)/Table!A528</f>
        <v>3.1607950088583054</v>
      </c>
      <c r="E528" s="107">
        <f>(Table!A528/Table!$P$16*(Table!K$496/Table!K$497)^0.5)*0.217</f>
        <v>6.446156395435472E-2</v>
      </c>
      <c r="F528" s="66">
        <f>ROUND(Table!A528*Table!$P$9/Table!$P$16,2)</f>
        <v>6.51</v>
      </c>
      <c r="G528" s="66">
        <f>ROUND(Table!A528*Table!$Q$9/Table!$P$16,2)</f>
        <v>2.23</v>
      </c>
      <c r="H528" s="66">
        <f>ROUND(ABS(Table!A528*Table!$R$9/Table!$P$16),2)</f>
        <v>2.82</v>
      </c>
      <c r="I528" s="66">
        <f>ROUND(($F528*(Table!$P$10/Table!$P$9)/(Table!$P$12-Table!$P$14)),2)</f>
        <v>13.96</v>
      </c>
      <c r="J528" s="66">
        <f>ROUND(($H528*(Table!$R$10/Table!$R$9)/(Table!$P$12-Table!$P$13)),2)</f>
        <v>23.15</v>
      </c>
    </row>
    <row r="529" spans="1:10" x14ac:dyDescent="0.2">
      <c r="A529" s="66">
        <v>29.669355392456055</v>
      </c>
      <c r="B529" s="30">
        <v>0</v>
      </c>
      <c r="C529" s="30">
        <f>1-Table!B529</f>
        <v>1</v>
      </c>
      <c r="D529" s="76">
        <f>(2*Table!$P$16*0.147)/Table!A529</f>
        <v>3.0892172766418957</v>
      </c>
      <c r="E529" s="107">
        <f>(Table!A529/Table!$P$16*(Table!K$496/Table!K$497)^0.5)*0.217</f>
        <v>6.5955150241684884E-2</v>
      </c>
      <c r="F529" s="66">
        <f>ROUND(Table!A529*Table!$P$9/Table!$P$16,2)</f>
        <v>6.66</v>
      </c>
      <c r="G529" s="66">
        <f>ROUND(Table!A529*Table!$Q$9/Table!$P$16,2)</f>
        <v>2.2799999999999998</v>
      </c>
      <c r="H529" s="66">
        <f>ROUND(ABS(Table!A529*Table!$R$9/Table!$P$16),2)</f>
        <v>2.88</v>
      </c>
      <c r="I529" s="66">
        <f>ROUND(($F529*(Table!$P$10/Table!$P$9)/(Table!$P$12-Table!$P$14)),2)</f>
        <v>14.29</v>
      </c>
      <c r="J529" s="66">
        <f>ROUND(($H529*(Table!$R$10/Table!$R$9)/(Table!$P$12-Table!$P$13)),2)</f>
        <v>23.65</v>
      </c>
    </row>
    <row r="530" spans="1:10" x14ac:dyDescent="0.2">
      <c r="A530" s="66">
        <v>34.067459106445313</v>
      </c>
      <c r="B530" s="30">
        <v>0</v>
      </c>
      <c r="C530" s="30">
        <f>1-Table!B530</f>
        <v>1</v>
      </c>
      <c r="D530" s="76">
        <f>(2*Table!$P$16*0.147)/Table!A530</f>
        <v>2.690399802897633</v>
      </c>
      <c r="E530" s="107">
        <f>(Table!A530/Table!$P$16*(Table!K$496/Table!K$497)^0.5)*0.217</f>
        <v>7.5732160473205828E-2</v>
      </c>
      <c r="F530" s="66">
        <f>ROUND(Table!A530*Table!$P$9/Table!$P$16,2)</f>
        <v>7.65</v>
      </c>
      <c r="G530" s="66">
        <f>ROUND(Table!A530*Table!$Q$9/Table!$P$16,2)</f>
        <v>2.62</v>
      </c>
      <c r="H530" s="66">
        <f>ROUND(ABS(Table!A530*Table!$R$9/Table!$P$16),2)</f>
        <v>3.31</v>
      </c>
      <c r="I530" s="66">
        <f>ROUND(($F530*(Table!$P$10/Table!$P$9)/(Table!$P$12-Table!$P$14)),2)</f>
        <v>16.41</v>
      </c>
      <c r="J530" s="66">
        <f>ROUND(($H530*(Table!$R$10/Table!$R$9)/(Table!$P$12-Table!$P$13)),2)</f>
        <v>27.18</v>
      </c>
    </row>
    <row r="531" spans="1:10" x14ac:dyDescent="0.2">
      <c r="A531" s="66">
        <v>35.202510833740234</v>
      </c>
      <c r="B531" s="30">
        <v>0</v>
      </c>
      <c r="C531" s="30">
        <f>1-Table!B531</f>
        <v>1</v>
      </c>
      <c r="D531" s="76">
        <f>(2*Table!$P$16*0.147)/Table!A531</f>
        <v>2.6036519297752991</v>
      </c>
      <c r="E531" s="107">
        <f>(Table!A531/Table!$P$16*(Table!K$496/Table!K$497)^0.5)*0.217</f>
        <v>7.8255387089206235E-2</v>
      </c>
      <c r="F531" s="66">
        <f>ROUND(Table!A531*Table!$P$9/Table!$P$16,2)</f>
        <v>7.9</v>
      </c>
      <c r="G531" s="66">
        <f>ROUND(Table!A531*Table!$Q$9/Table!$P$16,2)</f>
        <v>2.71</v>
      </c>
      <c r="H531" s="66">
        <f>ROUND(ABS(Table!A531*Table!$R$9/Table!$P$16),2)</f>
        <v>3.42</v>
      </c>
      <c r="I531" s="66">
        <f>ROUND(($F531*(Table!$P$10/Table!$P$9)/(Table!$P$12-Table!$P$14)),2)</f>
        <v>16.95</v>
      </c>
      <c r="J531" s="66">
        <f>ROUND(($H531*(Table!$R$10/Table!$R$9)/(Table!$P$12-Table!$P$13)),2)</f>
        <v>28.08</v>
      </c>
    </row>
    <row r="532" spans="1:10" x14ac:dyDescent="0.2">
      <c r="A532" s="66">
        <v>40.945793151855469</v>
      </c>
      <c r="B532" s="30">
        <v>0</v>
      </c>
      <c r="C532" s="30">
        <f>1-Table!B532</f>
        <v>1</v>
      </c>
      <c r="D532" s="76">
        <f>(2*Table!$P$16*0.147)/Table!A532</f>
        <v>2.2384493792874607</v>
      </c>
      <c r="E532" s="107">
        <f>(Table!A532/Table!$P$16*(Table!K$496/Table!K$497)^0.5)*0.217</f>
        <v>9.1022737210605206E-2</v>
      </c>
      <c r="F532" s="66">
        <f>ROUND(Table!A532*Table!$P$9/Table!$P$16,2)</f>
        <v>9.19</v>
      </c>
      <c r="G532" s="66">
        <f>ROUND(Table!A532*Table!$Q$9/Table!$P$16,2)</f>
        <v>3.15</v>
      </c>
      <c r="H532" s="66">
        <f>ROUND(ABS(Table!A532*Table!$R$9/Table!$P$16),2)</f>
        <v>3.98</v>
      </c>
      <c r="I532" s="66">
        <f>ROUND(($F532*(Table!$P$10/Table!$P$9)/(Table!$P$12-Table!$P$14)),2)</f>
        <v>19.71</v>
      </c>
      <c r="J532" s="66">
        <f>ROUND(($H532*(Table!$R$10/Table!$R$9)/(Table!$P$12-Table!$P$13)),2)</f>
        <v>32.68</v>
      </c>
    </row>
    <row r="533" spans="1:10" x14ac:dyDescent="0.2">
      <c r="A533" s="66">
        <v>44.355937957763672</v>
      </c>
      <c r="B533" s="30">
        <v>0</v>
      </c>
      <c r="C533" s="30">
        <f>1-Table!B533</f>
        <v>1</v>
      </c>
      <c r="D533" s="76">
        <f>(2*Table!$P$16*0.147)/Table!A533</f>
        <v>2.0663543481479043</v>
      </c>
      <c r="E533" s="107">
        <f>(Table!A533/Table!$P$16*(Table!K$496/Table!K$497)^0.5)*0.217</f>
        <v>9.8603509021939068E-2</v>
      </c>
      <c r="F533" s="66">
        <f>ROUND(Table!A533*Table!$P$9/Table!$P$16,2)</f>
        <v>9.9600000000000009</v>
      </c>
      <c r="G533" s="66">
        <f>ROUND(Table!A533*Table!$Q$9/Table!$P$16,2)</f>
        <v>3.41</v>
      </c>
      <c r="H533" s="66">
        <f>ROUND(ABS(Table!A533*Table!$R$9/Table!$P$16),2)</f>
        <v>4.3099999999999996</v>
      </c>
      <c r="I533" s="66">
        <f>ROUND(($F533*(Table!$P$10/Table!$P$9)/(Table!$P$12-Table!$P$14)),2)</f>
        <v>21.36</v>
      </c>
      <c r="J533" s="66">
        <f>ROUND(($H533*(Table!$R$10/Table!$R$9)/(Table!$P$12-Table!$P$13)),2)</f>
        <v>35.39</v>
      </c>
    </row>
    <row r="534" spans="1:10" x14ac:dyDescent="0.2">
      <c r="A534" s="66">
        <v>48.570144653320313</v>
      </c>
      <c r="B534" s="30">
        <v>3.799632702172123E-4</v>
      </c>
      <c r="C534" s="30">
        <f>1-Table!B534</f>
        <v>0.99962003672978283</v>
      </c>
      <c r="D534" s="76">
        <f>(2*Table!$P$16*0.147)/Table!A534</f>
        <v>1.8870663433146269</v>
      </c>
      <c r="E534" s="107">
        <f>(Table!A534/Table!$P$16*(Table!K$496/Table!K$497)^0.5)*0.217</f>
        <v>0.10797171510792723</v>
      </c>
      <c r="F534" s="66">
        <f>ROUND(Table!A534*Table!$P$9/Table!$P$16,2)</f>
        <v>10.91</v>
      </c>
      <c r="G534" s="66">
        <f>ROUND(Table!A534*Table!$Q$9/Table!$P$16,2)</f>
        <v>3.74</v>
      </c>
      <c r="H534" s="66">
        <f>ROUND(ABS(Table!A534*Table!$R$9/Table!$P$16),2)</f>
        <v>4.72</v>
      </c>
      <c r="I534" s="66">
        <f>ROUND(($F534*(Table!$P$10/Table!$P$9)/(Table!$P$12-Table!$P$14)),2)</f>
        <v>23.4</v>
      </c>
      <c r="J534" s="66">
        <f>ROUND(($H534*(Table!$R$10/Table!$R$9)/(Table!$P$12-Table!$P$13)),2)</f>
        <v>38.75</v>
      </c>
    </row>
    <row r="535" spans="1:10" x14ac:dyDescent="0.2">
      <c r="A535" s="66">
        <v>53.253868103027344</v>
      </c>
      <c r="B535" s="30">
        <v>1.139889810651637E-3</v>
      </c>
      <c r="C535" s="30">
        <f>1-Table!B535</f>
        <v>0.99886011018934839</v>
      </c>
      <c r="D535" s="76">
        <f>(2*Table!$P$16*0.147)/Table!A535</f>
        <v>1.7210972372538942</v>
      </c>
      <c r="E535" s="107">
        <f>(Table!A535/Table!$P$16*(Table!K$496/Table!K$497)^0.5)*0.217</f>
        <v>0.1183836596793444</v>
      </c>
      <c r="F535" s="66">
        <f>ROUND(Table!A535*Table!$P$9/Table!$P$16,2)</f>
        <v>11.96</v>
      </c>
      <c r="G535" s="66">
        <f>ROUND(Table!A535*Table!$Q$9/Table!$P$16,2)</f>
        <v>4.0999999999999996</v>
      </c>
      <c r="H535" s="66">
        <f>ROUND(ABS(Table!A535*Table!$R$9/Table!$P$16),2)</f>
        <v>5.18</v>
      </c>
      <c r="I535" s="66">
        <f>ROUND(($F535*(Table!$P$10/Table!$P$9)/(Table!$P$12-Table!$P$14)),2)</f>
        <v>25.65</v>
      </c>
      <c r="J535" s="66">
        <f>ROUND(($H535*(Table!$R$10/Table!$R$9)/(Table!$P$12-Table!$P$13)),2)</f>
        <v>42.53</v>
      </c>
    </row>
    <row r="536" spans="1:10" x14ac:dyDescent="0.2">
      <c r="A536" s="66">
        <v>59.662635803222656</v>
      </c>
      <c r="B536" s="30">
        <v>2.4064340447090115E-3</v>
      </c>
      <c r="C536" s="30">
        <f>1-Table!B536</f>
        <v>0.99759356595529103</v>
      </c>
      <c r="D536" s="76">
        <f>(2*Table!$P$16*0.147)/Table!A536</f>
        <v>1.536222529079966</v>
      </c>
      <c r="E536" s="107">
        <f>(Table!A536/Table!$P$16*(Table!K$496/Table!K$497)^0.5)*0.217</f>
        <v>0.13263038769008897</v>
      </c>
      <c r="F536" s="66">
        <f>ROUND(Table!A536*Table!$P$9/Table!$P$16,2)</f>
        <v>13.4</v>
      </c>
      <c r="G536" s="66">
        <f>ROUND(Table!A536*Table!$Q$9/Table!$P$16,2)</f>
        <v>4.59</v>
      </c>
      <c r="H536" s="66">
        <f>ROUND(ABS(Table!A536*Table!$R$9/Table!$P$16),2)</f>
        <v>5.8</v>
      </c>
      <c r="I536" s="66">
        <f>ROUND(($F536*(Table!$P$10/Table!$P$9)/(Table!$P$12-Table!$P$14)),2)</f>
        <v>28.74</v>
      </c>
      <c r="J536" s="66">
        <f>ROUND(($H536*(Table!$R$10/Table!$R$9)/(Table!$P$12-Table!$P$13)),2)</f>
        <v>47.62</v>
      </c>
    </row>
    <row r="537" spans="1:10" x14ac:dyDescent="0.2">
      <c r="A537" s="66">
        <v>63.736080169677734</v>
      </c>
      <c r="B537" s="30">
        <v>3.6096510670635172E-3</v>
      </c>
      <c r="C537" s="30">
        <f>1-Table!B537</f>
        <v>0.99639034893293643</v>
      </c>
      <c r="D537" s="76">
        <f>(2*Table!$P$16*0.147)/Table!A537</f>
        <v>1.4380408243054819</v>
      </c>
      <c r="E537" s="107">
        <f>(Table!A537/Table!$P$16*(Table!K$496/Table!K$497)^0.5)*0.217</f>
        <v>0.14168567829673973</v>
      </c>
      <c r="F537" s="66">
        <f>ROUND(Table!A537*Table!$P$9/Table!$P$16,2)</f>
        <v>14.31</v>
      </c>
      <c r="G537" s="66">
        <f>ROUND(Table!A537*Table!$Q$9/Table!$P$16,2)</f>
        <v>4.91</v>
      </c>
      <c r="H537" s="66">
        <f>ROUND(ABS(Table!A537*Table!$R$9/Table!$P$16),2)</f>
        <v>6.2</v>
      </c>
      <c r="I537" s="66">
        <f>ROUND(($F537*(Table!$P$10/Table!$P$9)/(Table!$P$12-Table!$P$14)),2)</f>
        <v>30.69</v>
      </c>
      <c r="J537" s="66">
        <f>ROUND(($H537*(Table!$R$10/Table!$R$9)/(Table!$P$12-Table!$P$13)),2)</f>
        <v>50.9</v>
      </c>
    </row>
    <row r="538" spans="1:10" x14ac:dyDescent="0.2">
      <c r="A538" s="66">
        <v>70.33441162109375</v>
      </c>
      <c r="B538" s="30">
        <v>6.5860300170983467E-3</v>
      </c>
      <c r="C538" s="30">
        <f>1-Table!B538</f>
        <v>0.99341396998290166</v>
      </c>
      <c r="D538" s="76">
        <f>(2*Table!$P$16*0.147)/Table!A538</f>
        <v>1.3031328926012609</v>
      </c>
      <c r="E538" s="107">
        <f>(Table!A538/Table!$P$16*(Table!K$496/Table!K$497)^0.5)*0.217</f>
        <v>0.15635380763308632</v>
      </c>
      <c r="F538" s="66">
        <f>ROUND(Table!A538*Table!$P$9/Table!$P$16,2)</f>
        <v>15.79</v>
      </c>
      <c r="G538" s="66">
        <f>ROUND(Table!A538*Table!$Q$9/Table!$P$16,2)</f>
        <v>5.41</v>
      </c>
      <c r="H538" s="66">
        <f>ROUND(ABS(Table!A538*Table!$R$9/Table!$P$16),2)</f>
        <v>6.84</v>
      </c>
      <c r="I538" s="66">
        <f>ROUND(($F538*(Table!$P$10/Table!$P$9)/(Table!$P$12-Table!$P$14)),2)</f>
        <v>33.869999999999997</v>
      </c>
      <c r="J538" s="66">
        <f>ROUND(($H538*(Table!$R$10/Table!$R$9)/(Table!$P$12-Table!$P$13)),2)</f>
        <v>56.16</v>
      </c>
    </row>
    <row r="539" spans="1:10" x14ac:dyDescent="0.2">
      <c r="A539" s="66">
        <v>77.341644287109375</v>
      </c>
      <c r="B539" s="30">
        <v>1.1018934836299158E-2</v>
      </c>
      <c r="C539" s="30">
        <f>1-Table!B539</f>
        <v>0.98898106516370088</v>
      </c>
      <c r="D539" s="76">
        <f>(2*Table!$P$16*0.147)/Table!A539</f>
        <v>1.1850677097704256</v>
      </c>
      <c r="E539" s="107">
        <f>(Table!A539/Table!$P$16*(Table!K$496/Table!K$497)^0.5)*0.217</f>
        <v>0.17193092675657815</v>
      </c>
      <c r="F539" s="66">
        <f>ROUND(Table!A539*Table!$P$9/Table!$P$16,2)</f>
        <v>17.37</v>
      </c>
      <c r="G539" s="66">
        <f>ROUND(Table!A539*Table!$Q$9/Table!$P$16,2)</f>
        <v>5.95</v>
      </c>
      <c r="H539" s="66">
        <f>ROUND(ABS(Table!A539*Table!$R$9/Table!$P$16),2)</f>
        <v>7.52</v>
      </c>
      <c r="I539" s="66">
        <f>ROUND(($F539*(Table!$P$10/Table!$P$9)/(Table!$P$12-Table!$P$14)),2)</f>
        <v>37.26</v>
      </c>
      <c r="J539" s="66">
        <f>ROUND(($H539*(Table!$R$10/Table!$R$9)/(Table!$P$12-Table!$P$13)),2)</f>
        <v>61.74</v>
      </c>
    </row>
    <row r="540" spans="1:10" x14ac:dyDescent="0.2">
      <c r="A540" s="66">
        <v>83.727592468261719</v>
      </c>
      <c r="B540" s="30">
        <v>1.8618200240643406E-2</v>
      </c>
      <c r="C540" s="30">
        <f>1-Table!B540</f>
        <v>0.98138179975935658</v>
      </c>
      <c r="D540" s="76">
        <f>(2*Table!$P$16*0.147)/Table!A540</f>
        <v>1.0946819628182545</v>
      </c>
      <c r="E540" s="107">
        <f>(Table!A540/Table!$P$16*(Table!K$496/Table!K$497)^0.5)*0.217</f>
        <v>0.18612692684327403</v>
      </c>
      <c r="F540" s="66">
        <f>ROUND(Table!A540*Table!$P$9/Table!$P$16,2)</f>
        <v>18.8</v>
      </c>
      <c r="G540" s="66">
        <f>ROUND(Table!A540*Table!$Q$9/Table!$P$16,2)</f>
        <v>6.45</v>
      </c>
      <c r="H540" s="66">
        <f>ROUND(ABS(Table!A540*Table!$R$9/Table!$P$16),2)</f>
        <v>8.14</v>
      </c>
      <c r="I540" s="66">
        <f>ROUND(($F540*(Table!$P$10/Table!$P$9)/(Table!$P$12-Table!$P$14)),2)</f>
        <v>40.33</v>
      </c>
      <c r="J540" s="66">
        <f>ROUND(($H540*(Table!$R$10/Table!$R$9)/(Table!$P$12-Table!$P$13)),2)</f>
        <v>66.83</v>
      </c>
    </row>
    <row r="541" spans="1:10" x14ac:dyDescent="0.2">
      <c r="A541" s="66">
        <v>91.781661987304688</v>
      </c>
      <c r="B541" s="30">
        <v>3.6603128364258122E-2</v>
      </c>
      <c r="C541" s="30">
        <f>1-Table!B541</f>
        <v>0.96339687163574184</v>
      </c>
      <c r="D541" s="76">
        <f>(2*Table!$P$16*0.147)/Table!A541</f>
        <v>0.99862089311350066</v>
      </c>
      <c r="E541" s="107">
        <f>(Table!A541/Table!$P$16*(Table!K$496/Table!K$497)^0.5)*0.217</f>
        <v>0.20403117040228722</v>
      </c>
      <c r="F541" s="66">
        <f>ROUND(Table!A541*Table!$P$9/Table!$P$16,2)</f>
        <v>20.61</v>
      </c>
      <c r="G541" s="66">
        <f>ROUND(Table!A541*Table!$Q$9/Table!$P$16,2)</f>
        <v>7.07</v>
      </c>
      <c r="H541" s="66">
        <f>ROUND(ABS(Table!A541*Table!$R$9/Table!$P$16),2)</f>
        <v>8.92</v>
      </c>
      <c r="I541" s="66">
        <f>ROUND(($F541*(Table!$P$10/Table!$P$9)/(Table!$P$12-Table!$P$14)),2)</f>
        <v>44.21</v>
      </c>
      <c r="J541" s="66">
        <f>ROUND(($H541*(Table!$R$10/Table!$R$9)/(Table!$P$12-Table!$P$13)),2)</f>
        <v>73.23</v>
      </c>
    </row>
    <row r="542" spans="1:10" x14ac:dyDescent="0.2">
      <c r="A542" s="66">
        <v>100.59269714355469</v>
      </c>
      <c r="B542" s="30">
        <v>7.0419859413590011E-2</v>
      </c>
      <c r="C542" s="30">
        <f>1-Table!B542</f>
        <v>0.92958014058641003</v>
      </c>
      <c r="D542" s="76">
        <f>(2*Table!$P$16*0.147)/Table!A542</f>
        <v>0.91115048972594614</v>
      </c>
      <c r="E542" s="107">
        <f>(Table!A542/Table!$P$16*(Table!K$496/Table!K$497)^0.5)*0.217</f>
        <v>0.22361815299183815</v>
      </c>
      <c r="F542" s="66">
        <f>ROUND(Table!A542*Table!$P$9/Table!$P$16,2)</f>
        <v>22.59</v>
      </c>
      <c r="G542" s="66">
        <f>ROUND(Table!A542*Table!$Q$9/Table!$P$16,2)</f>
        <v>7.74</v>
      </c>
      <c r="H542" s="66">
        <f>ROUND(ABS(Table!A542*Table!$R$9/Table!$P$16),2)</f>
        <v>9.7799999999999994</v>
      </c>
      <c r="I542" s="66">
        <f>ROUND(($F542*(Table!$P$10/Table!$P$9)/(Table!$P$12-Table!$P$14)),2)</f>
        <v>48.46</v>
      </c>
      <c r="J542" s="66">
        <f>ROUND(($H542*(Table!$R$10/Table!$R$9)/(Table!$P$12-Table!$P$13)),2)</f>
        <v>80.3</v>
      </c>
    </row>
    <row r="543" spans="1:10" x14ac:dyDescent="0.2">
      <c r="A543" s="66">
        <v>110.09821319580078</v>
      </c>
      <c r="B543" s="30">
        <v>0.13254385409410424</v>
      </c>
      <c r="C543" s="30">
        <f>1-Table!B543</f>
        <v>0.86745614590589581</v>
      </c>
      <c r="D543" s="76">
        <f>(2*Table!$P$16*0.147)/Table!A543</f>
        <v>0.83248476614422862</v>
      </c>
      <c r="E543" s="107">
        <f>(Table!A543/Table!$P$16*(Table!K$496/Table!K$497)^0.5)*0.217</f>
        <v>0.24474897066744053</v>
      </c>
      <c r="F543" s="66">
        <f>ROUND(Table!A543*Table!$P$9/Table!$P$16,2)</f>
        <v>24.72</v>
      </c>
      <c r="G543" s="66">
        <f>ROUND(Table!A543*Table!$Q$9/Table!$P$16,2)</f>
        <v>8.48</v>
      </c>
      <c r="H543" s="66">
        <f>ROUND(ABS(Table!A543*Table!$R$9/Table!$P$16),2)</f>
        <v>10.7</v>
      </c>
      <c r="I543" s="66">
        <f>ROUND(($F543*(Table!$P$10/Table!$P$9)/(Table!$P$12-Table!$P$14)),2)</f>
        <v>53.02</v>
      </c>
      <c r="J543" s="66">
        <f>ROUND(($H543*(Table!$R$10/Table!$R$9)/(Table!$P$12-Table!$P$13)),2)</f>
        <v>87.85</v>
      </c>
    </row>
    <row r="544" spans="1:10" x14ac:dyDescent="0.2">
      <c r="A544" s="66">
        <v>120.128662109375</v>
      </c>
      <c r="B544" s="30">
        <v>0.20777658159711229</v>
      </c>
      <c r="C544" s="30">
        <f>1-Table!B544</f>
        <v>0.79222341840288768</v>
      </c>
      <c r="D544" s="76">
        <f>(2*Table!$P$16*0.147)/Table!A544</f>
        <v>0.7629743281562007</v>
      </c>
      <c r="E544" s="107">
        <f>(Table!A544/Table!$P$16*(Table!K$496/Table!K$497)^0.5)*0.217</f>
        <v>0.26704671715823702</v>
      </c>
      <c r="F544" s="66">
        <f>ROUND(Table!A544*Table!$P$9/Table!$P$16,2)</f>
        <v>26.97</v>
      </c>
      <c r="G544" s="66">
        <f>ROUND(Table!A544*Table!$Q$9/Table!$P$16,2)</f>
        <v>9.25</v>
      </c>
      <c r="H544" s="66">
        <f>ROUND(ABS(Table!A544*Table!$R$9/Table!$P$16),2)</f>
        <v>11.68</v>
      </c>
      <c r="I544" s="66">
        <f>ROUND(($F544*(Table!$P$10/Table!$P$9)/(Table!$P$12-Table!$P$14)),2)</f>
        <v>57.85</v>
      </c>
      <c r="J544" s="66">
        <f>ROUND(($H544*(Table!$R$10/Table!$R$9)/(Table!$P$12-Table!$P$13)),2)</f>
        <v>95.89</v>
      </c>
    </row>
    <row r="545" spans="1:10" x14ac:dyDescent="0.2">
      <c r="A545" s="66">
        <v>132.27668762207031</v>
      </c>
      <c r="B545" s="30">
        <v>0.29808118548540308</v>
      </c>
      <c r="C545" s="30">
        <f>1-Table!B545</f>
        <v>0.70191881451459692</v>
      </c>
      <c r="D545" s="76">
        <f>(2*Table!$P$16*0.147)/Table!A545</f>
        <v>0.692904297143218</v>
      </c>
      <c r="E545" s="107">
        <f>(Table!A545/Table!$P$16*(Table!K$496/Table!K$497)^0.5)*0.217</f>
        <v>0.29405184879090357</v>
      </c>
      <c r="F545" s="66">
        <f>ROUND(Table!A545*Table!$P$9/Table!$P$16,2)</f>
        <v>29.7</v>
      </c>
      <c r="G545" s="66">
        <f>ROUND(Table!A545*Table!$Q$9/Table!$P$16,2)</f>
        <v>10.18</v>
      </c>
      <c r="H545" s="66">
        <f>ROUND(ABS(Table!A545*Table!$R$9/Table!$P$16),2)</f>
        <v>12.86</v>
      </c>
      <c r="I545" s="66">
        <f>ROUND(($F545*(Table!$P$10/Table!$P$9)/(Table!$P$12-Table!$P$14)),2)</f>
        <v>63.71</v>
      </c>
      <c r="J545" s="66">
        <f>ROUND(($H545*(Table!$R$10/Table!$R$9)/(Table!$P$12-Table!$P$13)),2)</f>
        <v>105.58</v>
      </c>
    </row>
    <row r="546" spans="1:10" x14ac:dyDescent="0.2">
      <c r="A546" s="66">
        <v>143.83061218261719</v>
      </c>
      <c r="B546" s="30">
        <v>0.36216832372870622</v>
      </c>
      <c r="C546" s="30">
        <f>1-Table!B546</f>
        <v>0.63783167627129378</v>
      </c>
      <c r="D546" s="76">
        <f>(2*Table!$P$16*0.147)/Table!A546</f>
        <v>0.63724323962990626</v>
      </c>
      <c r="E546" s="107">
        <f>(Table!A546/Table!$P$16*(Table!K$496/Table!K$497)^0.5)*0.217</f>
        <v>0.31973629053869179</v>
      </c>
      <c r="F546" s="66">
        <f>ROUND(Table!A546*Table!$P$9/Table!$P$16,2)</f>
        <v>32.299999999999997</v>
      </c>
      <c r="G546" s="66">
        <f>ROUND(Table!A546*Table!$Q$9/Table!$P$16,2)</f>
        <v>11.07</v>
      </c>
      <c r="H546" s="66">
        <f>ROUND(ABS(Table!A546*Table!$R$9/Table!$P$16),2)</f>
        <v>13.98</v>
      </c>
      <c r="I546" s="66">
        <f>ROUND(($F546*(Table!$P$10/Table!$P$9)/(Table!$P$12-Table!$P$14)),2)</f>
        <v>69.28</v>
      </c>
      <c r="J546" s="66">
        <f>ROUND(($H546*(Table!$R$10/Table!$R$9)/(Table!$P$12-Table!$P$13)),2)</f>
        <v>114.78</v>
      </c>
    </row>
    <row r="547" spans="1:10" x14ac:dyDescent="0.2">
      <c r="A547" s="66">
        <v>157.7469482421875</v>
      </c>
      <c r="B547" s="30">
        <v>0.39592172756633526</v>
      </c>
      <c r="C547" s="30">
        <f>1-Table!B547</f>
        <v>0.60407827243366474</v>
      </c>
      <c r="D547" s="76">
        <f>(2*Table!$P$16*0.147)/Table!A547</f>
        <v>0.58102604384134515</v>
      </c>
      <c r="E547" s="107">
        <f>(Table!A547/Table!$P$16*(Table!K$496/Table!K$497)^0.5)*0.217</f>
        <v>0.35067238684013408</v>
      </c>
      <c r="F547" s="66">
        <f>ROUND(Table!A547*Table!$P$9/Table!$P$16,2)</f>
        <v>35.42</v>
      </c>
      <c r="G547" s="66">
        <f>ROUND(Table!A547*Table!$Q$9/Table!$P$16,2)</f>
        <v>12.14</v>
      </c>
      <c r="H547" s="66">
        <f>ROUND(ABS(Table!A547*Table!$R$9/Table!$P$16),2)</f>
        <v>15.34</v>
      </c>
      <c r="I547" s="66">
        <f>ROUND(($F547*(Table!$P$10/Table!$P$9)/(Table!$P$12-Table!$P$14)),2)</f>
        <v>75.98</v>
      </c>
      <c r="J547" s="66">
        <f>ROUND(($H547*(Table!$R$10/Table!$R$9)/(Table!$P$12-Table!$P$13)),2)</f>
        <v>125.94</v>
      </c>
    </row>
    <row r="548" spans="1:10" x14ac:dyDescent="0.2">
      <c r="A548" s="66">
        <v>172.37522888183594</v>
      </c>
      <c r="B548" s="30">
        <v>0.4244189728326262</v>
      </c>
      <c r="C548" s="30">
        <f>1-Table!B548</f>
        <v>0.5755810271673738</v>
      </c>
      <c r="D548" s="76">
        <f>(2*Table!$P$16*0.147)/Table!A548</f>
        <v>0.53171842531987967</v>
      </c>
      <c r="E548" s="107">
        <f>(Table!A548/Table!$P$16*(Table!K$496/Table!K$497)^0.5)*0.217</f>
        <v>0.38319114009929189</v>
      </c>
      <c r="F548" s="66">
        <f>ROUND(Table!A548*Table!$P$9/Table!$P$16,2)</f>
        <v>38.700000000000003</v>
      </c>
      <c r="G548" s="66">
        <f>ROUND(Table!A548*Table!$Q$9/Table!$P$16,2)</f>
        <v>13.27</v>
      </c>
      <c r="H548" s="66">
        <f>ROUND(ABS(Table!A548*Table!$R$9/Table!$P$16),2)</f>
        <v>16.760000000000002</v>
      </c>
      <c r="I548" s="66">
        <f>ROUND(($F548*(Table!$P$10/Table!$P$9)/(Table!$P$12-Table!$P$14)),2)</f>
        <v>83.01</v>
      </c>
      <c r="J548" s="66">
        <f>ROUND(($H548*(Table!$R$10/Table!$R$9)/(Table!$P$12-Table!$P$13)),2)</f>
        <v>137.6</v>
      </c>
    </row>
    <row r="549" spans="1:10" x14ac:dyDescent="0.2">
      <c r="A549" s="66">
        <v>189.33889770507812</v>
      </c>
      <c r="B549" s="30">
        <v>0.44898993097333922</v>
      </c>
      <c r="C549" s="30">
        <f>1-Table!B549</f>
        <v>0.55101006902666083</v>
      </c>
      <c r="D549" s="76">
        <f>(2*Table!$P$16*0.147)/Table!A549</f>
        <v>0.48407953345101479</v>
      </c>
      <c r="E549" s="107">
        <f>(Table!A549/Table!$P$16*(Table!K$496/Table!K$497)^0.5)*0.217</f>
        <v>0.42090147492414653</v>
      </c>
      <c r="F549" s="66">
        <f>ROUND(Table!A549*Table!$P$9/Table!$P$16,2)</f>
        <v>42.51</v>
      </c>
      <c r="G549" s="66">
        <f>ROUND(Table!A549*Table!$Q$9/Table!$P$16,2)</f>
        <v>14.58</v>
      </c>
      <c r="H549" s="66">
        <f>ROUND(ABS(Table!A549*Table!$R$9/Table!$P$16),2)</f>
        <v>18.41</v>
      </c>
      <c r="I549" s="66">
        <f>ROUND(($F549*(Table!$P$10/Table!$P$9)/(Table!$P$12-Table!$P$14)),2)</f>
        <v>91.18</v>
      </c>
      <c r="J549" s="66">
        <f>ROUND(($H549*(Table!$R$10/Table!$R$9)/(Table!$P$12-Table!$P$13)),2)</f>
        <v>151.15</v>
      </c>
    </row>
    <row r="550" spans="1:10" x14ac:dyDescent="0.2">
      <c r="A550" s="66">
        <v>206.09878540039063</v>
      </c>
      <c r="B550" s="30">
        <v>0.47140776391615474</v>
      </c>
      <c r="C550" s="30">
        <f>1-Table!B550</f>
        <v>0.52859223608384531</v>
      </c>
      <c r="D550" s="76">
        <f>(2*Table!$P$16*0.147)/Table!A550</f>
        <v>0.444714339714056</v>
      </c>
      <c r="E550" s="107">
        <f>(Table!A550/Table!$P$16*(Table!K$496/Table!K$497)^0.5)*0.217</f>
        <v>0.45815880311197671</v>
      </c>
      <c r="F550" s="66">
        <f>ROUND(Table!A550*Table!$P$9/Table!$P$16,2)</f>
        <v>46.28</v>
      </c>
      <c r="G550" s="66">
        <f>ROUND(Table!A550*Table!$Q$9/Table!$P$16,2)</f>
        <v>15.87</v>
      </c>
      <c r="H550" s="66">
        <f>ROUND(ABS(Table!A550*Table!$R$9/Table!$P$16),2)</f>
        <v>20.04</v>
      </c>
      <c r="I550" s="66">
        <f>ROUND(($F550*(Table!$P$10/Table!$P$9)/(Table!$P$12-Table!$P$14)),2)</f>
        <v>99.27</v>
      </c>
      <c r="J550" s="66">
        <f>ROUND(($H550*(Table!$R$10/Table!$R$9)/(Table!$P$12-Table!$P$13)),2)</f>
        <v>164.53</v>
      </c>
    </row>
    <row r="551" spans="1:10" x14ac:dyDescent="0.2">
      <c r="A551" s="66">
        <v>226.69081115722656</v>
      </c>
      <c r="B551" s="30">
        <v>0.49338230637705022</v>
      </c>
      <c r="C551" s="30">
        <f>1-Table!B551</f>
        <v>0.50661769362294984</v>
      </c>
      <c r="D551" s="76">
        <f>(2*Table!$P$16*0.147)/Table!A551</f>
        <v>0.40431760245294712</v>
      </c>
      <c r="E551" s="107">
        <f>(Table!A551/Table!$P$16*(Table!K$496/Table!K$497)^0.5)*0.217</f>
        <v>0.50393499658189256</v>
      </c>
      <c r="F551" s="66">
        <f>ROUND(Table!A551*Table!$P$9/Table!$P$16,2)</f>
        <v>50.9</v>
      </c>
      <c r="G551" s="66">
        <f>ROUND(Table!A551*Table!$Q$9/Table!$P$16,2)</f>
        <v>17.45</v>
      </c>
      <c r="H551" s="66">
        <f>ROUND(ABS(Table!A551*Table!$R$9/Table!$P$16),2)</f>
        <v>22.04</v>
      </c>
      <c r="I551" s="66">
        <f>ROUND(($F551*(Table!$P$10/Table!$P$9)/(Table!$P$12-Table!$P$14)),2)</f>
        <v>109.18</v>
      </c>
      <c r="J551" s="66">
        <f>ROUND(($H551*(Table!$R$10/Table!$R$9)/(Table!$P$12-Table!$P$13)),2)</f>
        <v>180.95</v>
      </c>
    </row>
    <row r="552" spans="1:10" x14ac:dyDescent="0.2">
      <c r="A552" s="66">
        <v>249.05754089355469</v>
      </c>
      <c r="B552" s="30">
        <v>0.51250712431131662</v>
      </c>
      <c r="C552" s="30">
        <f>1-Table!B552</f>
        <v>0.48749287568868338</v>
      </c>
      <c r="D552" s="76">
        <f>(2*Table!$P$16*0.147)/Table!A552</f>
        <v>0.36800766977931548</v>
      </c>
      <c r="E552" s="107">
        <f>(Table!A552/Table!$P$16*(Table!K$496/Table!K$497)^0.5)*0.217</f>
        <v>0.5536563673586159</v>
      </c>
      <c r="F552" s="66">
        <f>ROUND(Table!A552*Table!$P$9/Table!$P$16,2)</f>
        <v>55.92</v>
      </c>
      <c r="G552" s="66">
        <f>ROUND(Table!A552*Table!$Q$9/Table!$P$16,2)</f>
        <v>19.170000000000002</v>
      </c>
      <c r="H552" s="66">
        <f>ROUND(ABS(Table!A552*Table!$R$9/Table!$P$16),2)</f>
        <v>24.22</v>
      </c>
      <c r="I552" s="66">
        <f>ROUND(($F552*(Table!$P$10/Table!$P$9)/(Table!$P$12-Table!$P$14)),2)</f>
        <v>119.95</v>
      </c>
      <c r="J552" s="66">
        <f>ROUND(($H552*(Table!$R$10/Table!$R$9)/(Table!$P$12-Table!$P$13)),2)</f>
        <v>198.85</v>
      </c>
    </row>
    <row r="553" spans="1:10" x14ac:dyDescent="0.2">
      <c r="A553" s="66">
        <v>271.75320434570312</v>
      </c>
      <c r="B553" s="30">
        <v>0.53087201570514853</v>
      </c>
      <c r="C553" s="30">
        <f>1-Table!B553</f>
        <v>0.46912798429485147</v>
      </c>
      <c r="D553" s="76">
        <f>(2*Table!$P$16*0.147)/Table!A553</f>
        <v>0.33727324572264189</v>
      </c>
      <c r="E553" s="107">
        <f>(Table!A553/Table!$P$16*(Table!K$496/Table!K$497)^0.5)*0.217</f>
        <v>0.60410895970586242</v>
      </c>
      <c r="F553" s="66">
        <f>ROUND(Table!A553*Table!$P$9/Table!$P$16,2)</f>
        <v>61.02</v>
      </c>
      <c r="G553" s="66">
        <f>ROUND(Table!A553*Table!$Q$9/Table!$P$16,2)</f>
        <v>20.92</v>
      </c>
      <c r="H553" s="66">
        <f>ROUND(ABS(Table!A553*Table!$R$9/Table!$P$16),2)</f>
        <v>26.42</v>
      </c>
      <c r="I553" s="66">
        <f>ROUND(($F553*(Table!$P$10/Table!$P$9)/(Table!$P$12-Table!$P$14)),2)</f>
        <v>130.88999999999999</v>
      </c>
      <c r="J553" s="66">
        <f>ROUND(($H553*(Table!$R$10/Table!$R$9)/(Table!$P$12-Table!$P$13)),2)</f>
        <v>216.91</v>
      </c>
    </row>
    <row r="554" spans="1:10" x14ac:dyDescent="0.2">
      <c r="A554" s="66">
        <v>297.76910400390625</v>
      </c>
      <c r="B554" s="30">
        <v>0.54860363498195175</v>
      </c>
      <c r="C554" s="30">
        <f>1-Table!B554</f>
        <v>0.45139636501804825</v>
      </c>
      <c r="D554" s="76">
        <f>(2*Table!$P$16*0.147)/Table!A554</f>
        <v>0.30780589400571684</v>
      </c>
      <c r="E554" s="107">
        <f>(Table!A554/Table!$P$16*(Table!K$496/Table!K$497)^0.5)*0.217</f>
        <v>0.66194245652209849</v>
      </c>
      <c r="F554" s="66">
        <f>ROUND(Table!A554*Table!$P$9/Table!$P$16,2)</f>
        <v>66.86</v>
      </c>
      <c r="G554" s="66">
        <f>ROUND(Table!A554*Table!$Q$9/Table!$P$16,2)</f>
        <v>22.92</v>
      </c>
      <c r="H554" s="66">
        <f>ROUND(ABS(Table!A554*Table!$R$9/Table!$P$16),2)</f>
        <v>28.95</v>
      </c>
      <c r="I554" s="66">
        <f>ROUND(($F554*(Table!$P$10/Table!$P$9)/(Table!$P$12-Table!$P$14)),2)</f>
        <v>143.41</v>
      </c>
      <c r="J554" s="66">
        <f>ROUND(($H554*(Table!$R$10/Table!$R$9)/(Table!$P$12-Table!$P$13)),2)</f>
        <v>237.68</v>
      </c>
    </row>
    <row r="555" spans="1:10" x14ac:dyDescent="0.2">
      <c r="A555" s="66">
        <v>326.07870483398437</v>
      </c>
      <c r="B555" s="30">
        <v>0.56430878348426317</v>
      </c>
      <c r="C555" s="30">
        <f>1-Table!B555</f>
        <v>0.43569121651573683</v>
      </c>
      <c r="D555" s="76">
        <f>(2*Table!$P$16*0.147)/Table!A555</f>
        <v>0.2810827076606176</v>
      </c>
      <c r="E555" s="107">
        <f>(Table!A555/Table!$P$16*(Table!K$496/Table!K$497)^0.5)*0.217</f>
        <v>0.72487486443361959</v>
      </c>
      <c r="F555" s="66">
        <f>ROUND(Table!A555*Table!$P$9/Table!$P$16,2)</f>
        <v>73.22</v>
      </c>
      <c r="G555" s="66">
        <f>ROUND(Table!A555*Table!$Q$9/Table!$P$16,2)</f>
        <v>25.1</v>
      </c>
      <c r="H555" s="66">
        <f>ROUND(ABS(Table!A555*Table!$R$9/Table!$P$16),2)</f>
        <v>31.7</v>
      </c>
      <c r="I555" s="66">
        <f>ROUND(($F555*(Table!$P$10/Table!$P$9)/(Table!$P$12-Table!$P$14)),2)</f>
        <v>157.06</v>
      </c>
      <c r="J555" s="66">
        <f>ROUND(($H555*(Table!$R$10/Table!$R$9)/(Table!$P$12-Table!$P$13)),2)</f>
        <v>260.26</v>
      </c>
    </row>
    <row r="556" spans="1:10" x14ac:dyDescent="0.2">
      <c r="A556" s="66">
        <v>356.34872436523437</v>
      </c>
      <c r="B556" s="30">
        <v>0.57938065986954601</v>
      </c>
      <c r="C556" s="30">
        <f>1-Table!B556</f>
        <v>0.42061934013045399</v>
      </c>
      <c r="D556" s="76">
        <f>(2*Table!$P$16*0.147)/Table!A556</f>
        <v>0.2572061550899874</v>
      </c>
      <c r="E556" s="107">
        <f>(Table!A556/Table!$P$16*(Table!K$496/Table!K$497)^0.5)*0.217</f>
        <v>0.79216529456241047</v>
      </c>
      <c r="F556" s="66">
        <f>ROUND(Table!A556*Table!$P$9/Table!$P$16,2)</f>
        <v>80.010000000000005</v>
      </c>
      <c r="G556" s="66">
        <f>ROUND(Table!A556*Table!$Q$9/Table!$P$16,2)</f>
        <v>27.43</v>
      </c>
      <c r="H556" s="66">
        <f>ROUND(ABS(Table!A556*Table!$R$9/Table!$P$16),2)</f>
        <v>34.65</v>
      </c>
      <c r="I556" s="66">
        <f>ROUND(($F556*(Table!$P$10/Table!$P$9)/(Table!$P$12-Table!$P$14)),2)</f>
        <v>171.62</v>
      </c>
      <c r="J556" s="66">
        <f>ROUND(($H556*(Table!$R$10/Table!$R$9)/(Table!$P$12-Table!$P$13)),2)</f>
        <v>284.48</v>
      </c>
    </row>
    <row r="557" spans="1:10" x14ac:dyDescent="0.2">
      <c r="A557" s="66">
        <v>391.69070434570312</v>
      </c>
      <c r="B557" s="30">
        <v>0.59445253625482875</v>
      </c>
      <c r="C557" s="30">
        <f>1-Table!B557</f>
        <v>0.40554746374517125</v>
      </c>
      <c r="D557" s="76">
        <f>(2*Table!$P$16*0.147)/Table!A557</f>
        <v>0.23399862250575543</v>
      </c>
      <c r="E557" s="107">
        <f>(Table!A557/Table!$P$16*(Table!K$496/Table!K$497)^0.5)*0.217</f>
        <v>0.87073072237898941</v>
      </c>
      <c r="F557" s="66">
        <f>ROUND(Table!A557*Table!$P$9/Table!$P$16,2)</f>
        <v>87.95</v>
      </c>
      <c r="G557" s="66">
        <f>ROUND(Table!A557*Table!$Q$9/Table!$P$16,2)</f>
        <v>30.15</v>
      </c>
      <c r="H557" s="66">
        <f>ROUND(ABS(Table!A557*Table!$R$9/Table!$P$16),2)</f>
        <v>38.08</v>
      </c>
      <c r="I557" s="66">
        <f>ROUND(($F557*(Table!$P$10/Table!$P$9)/(Table!$P$12-Table!$P$14)),2)</f>
        <v>188.65</v>
      </c>
      <c r="J557" s="66">
        <f>ROUND(($H557*(Table!$R$10/Table!$R$9)/(Table!$P$12-Table!$P$13)),2)</f>
        <v>312.64</v>
      </c>
    </row>
    <row r="558" spans="1:10" x14ac:dyDescent="0.2">
      <c r="A558" s="66">
        <v>427.90023803710937</v>
      </c>
      <c r="B558" s="30">
        <v>0.60958773985181436</v>
      </c>
      <c r="C558" s="30">
        <f>1-Table!B558</f>
        <v>0.39041226014818564</v>
      </c>
      <c r="D558" s="76">
        <f>(2*Table!$P$16*0.147)/Table!A558</f>
        <v>0.21419732245452713</v>
      </c>
      <c r="E558" s="107">
        <f>(Table!A558/Table!$P$16*(Table!K$496/Table!K$497)^0.5)*0.217</f>
        <v>0.95122472715960205</v>
      </c>
      <c r="F558" s="66">
        <f>ROUND(Table!A558*Table!$P$9/Table!$P$16,2)</f>
        <v>96.08</v>
      </c>
      <c r="G558" s="66">
        <f>ROUND(Table!A558*Table!$Q$9/Table!$P$16,2)</f>
        <v>32.94</v>
      </c>
      <c r="H558" s="66">
        <f>ROUND(ABS(Table!A558*Table!$R$9/Table!$P$16),2)</f>
        <v>41.6</v>
      </c>
      <c r="I558" s="66">
        <f>ROUND(($F558*(Table!$P$10/Table!$P$9)/(Table!$P$12-Table!$P$14)),2)</f>
        <v>206.09</v>
      </c>
      <c r="J558" s="66">
        <f>ROUND(($H558*(Table!$R$10/Table!$R$9)/(Table!$P$12-Table!$P$13)),2)</f>
        <v>341.54</v>
      </c>
    </row>
    <row r="559" spans="1:10" x14ac:dyDescent="0.2">
      <c r="A559" s="66">
        <v>466.39212036132813</v>
      </c>
      <c r="B559" s="30">
        <v>0.62339307200303973</v>
      </c>
      <c r="C559" s="30">
        <f>1-Table!B559</f>
        <v>0.37660692799696027</v>
      </c>
      <c r="D559" s="76">
        <f>(2*Table!$P$16*0.147)/Table!A559</f>
        <v>0.19651936913984666</v>
      </c>
      <c r="E559" s="107">
        <f>(Table!A559/Table!$P$16*(Table!K$496/Table!K$497)^0.5)*0.217</f>
        <v>1.0367924062748894</v>
      </c>
      <c r="F559" s="66">
        <f>ROUND(Table!A559*Table!$P$9/Table!$P$16,2)</f>
        <v>104.72</v>
      </c>
      <c r="G559" s="66">
        <f>ROUND(Table!A559*Table!$Q$9/Table!$P$16,2)</f>
        <v>35.9</v>
      </c>
      <c r="H559" s="66">
        <f>ROUND(ABS(Table!A559*Table!$R$9/Table!$P$16),2)</f>
        <v>45.35</v>
      </c>
      <c r="I559" s="66">
        <f>ROUND(($F559*(Table!$P$10/Table!$P$9)/(Table!$P$12-Table!$P$14)),2)</f>
        <v>224.62</v>
      </c>
      <c r="J559" s="66">
        <f>ROUND(($H559*(Table!$R$10/Table!$R$9)/(Table!$P$12-Table!$P$13)),2)</f>
        <v>372.33</v>
      </c>
    </row>
    <row r="560" spans="1:10" x14ac:dyDescent="0.2">
      <c r="A560" s="66">
        <v>511.94223022460938</v>
      </c>
      <c r="B560" s="30">
        <v>0.63726173136596798</v>
      </c>
      <c r="C560" s="30">
        <f>1-Table!B560</f>
        <v>0.36273826863403202</v>
      </c>
      <c r="D560" s="76">
        <f>(2*Table!$P$16*0.147)/Table!A560</f>
        <v>0.17903403910435542</v>
      </c>
      <c r="E560" s="107">
        <f>(Table!A560/Table!$P$16*(Table!K$496/Table!K$497)^0.5)*0.217</f>
        <v>1.1380505664141507</v>
      </c>
      <c r="F560" s="66">
        <f>ROUND(Table!A560*Table!$P$9/Table!$P$16,2)</f>
        <v>114.95</v>
      </c>
      <c r="G560" s="66">
        <f>ROUND(Table!A560*Table!$Q$9/Table!$P$16,2)</f>
        <v>39.409999999999997</v>
      </c>
      <c r="H560" s="66">
        <f>ROUND(ABS(Table!A560*Table!$R$9/Table!$P$16),2)</f>
        <v>49.77</v>
      </c>
      <c r="I560" s="66">
        <f>ROUND(($F560*(Table!$P$10/Table!$P$9)/(Table!$P$12-Table!$P$14)),2)</f>
        <v>246.57</v>
      </c>
      <c r="J560" s="66">
        <f>ROUND(($H560*(Table!$R$10/Table!$R$9)/(Table!$P$12-Table!$P$13)),2)</f>
        <v>408.62</v>
      </c>
    </row>
    <row r="561" spans="1:10" x14ac:dyDescent="0.2">
      <c r="A561" s="66">
        <v>561.20562744140625</v>
      </c>
      <c r="B561" s="30">
        <v>0.65138369957570763</v>
      </c>
      <c r="C561" s="30">
        <f>1-Table!B561</f>
        <v>0.34861630042429237</v>
      </c>
      <c r="D561" s="76">
        <f>(2*Table!$P$16*0.147)/Table!A561</f>
        <v>0.16331818638930712</v>
      </c>
      <c r="E561" s="107">
        <f>(Table!A561/Table!$P$16*(Table!K$496/Table!K$497)^0.5)*0.217</f>
        <v>1.2475633860177675</v>
      </c>
      <c r="F561" s="66">
        <f>ROUND(Table!A561*Table!$P$9/Table!$P$16,2)</f>
        <v>126.01</v>
      </c>
      <c r="G561" s="66">
        <f>ROUND(Table!A561*Table!$Q$9/Table!$P$16,2)</f>
        <v>43.2</v>
      </c>
      <c r="H561" s="66">
        <f>ROUND(ABS(Table!A561*Table!$R$9/Table!$P$16),2)</f>
        <v>54.56</v>
      </c>
      <c r="I561" s="66">
        <f>ROUND(($F561*(Table!$P$10/Table!$P$9)/(Table!$P$12-Table!$P$14)),2)</f>
        <v>270.29000000000002</v>
      </c>
      <c r="J561" s="66">
        <f>ROUND(($H561*(Table!$R$10/Table!$R$9)/(Table!$P$12-Table!$P$13)),2)</f>
        <v>447.95</v>
      </c>
    </row>
    <row r="562" spans="1:10" x14ac:dyDescent="0.2">
      <c r="A562" s="66">
        <v>610.55908203125</v>
      </c>
      <c r="B562" s="30">
        <v>0.66423912355139003</v>
      </c>
      <c r="C562" s="30">
        <f>1-Table!B562</f>
        <v>0.33576087644860997</v>
      </c>
      <c r="D562" s="76">
        <f>(2*Table!$P$16*0.147)/Table!A562</f>
        <v>0.15011665203681712</v>
      </c>
      <c r="E562" s="107">
        <f>(Table!A562/Table!$P$16*(Table!K$496/Table!K$497)^0.5)*0.217</f>
        <v>1.3572764036874061</v>
      </c>
      <c r="F562" s="66">
        <f>ROUND(Table!A562*Table!$P$9/Table!$P$16,2)</f>
        <v>137.09</v>
      </c>
      <c r="G562" s="66">
        <f>ROUND(Table!A562*Table!$Q$9/Table!$P$16,2)</f>
        <v>47</v>
      </c>
      <c r="H562" s="66">
        <f>ROUND(ABS(Table!A562*Table!$R$9/Table!$P$16),2)</f>
        <v>59.36</v>
      </c>
      <c r="I562" s="66">
        <f>ROUND(($F562*(Table!$P$10/Table!$P$9)/(Table!$P$12-Table!$P$14)),2)</f>
        <v>294.06</v>
      </c>
      <c r="J562" s="66">
        <f>ROUND(($H562*(Table!$R$10/Table!$R$9)/(Table!$P$12-Table!$P$13)),2)</f>
        <v>487.36</v>
      </c>
    </row>
    <row r="563" spans="1:10" x14ac:dyDescent="0.2">
      <c r="A563" s="66">
        <v>671.42010498046875</v>
      </c>
      <c r="B563" s="30">
        <v>0.67772781964410111</v>
      </c>
      <c r="C563" s="30">
        <f>1-Table!B563</f>
        <v>0.32227218035589889</v>
      </c>
      <c r="D563" s="76">
        <f>(2*Table!$P$16*0.147)/Table!A563</f>
        <v>0.1365092951273329</v>
      </c>
      <c r="E563" s="107">
        <f>(Table!A563/Table!$P$16*(Table!K$496/Table!K$497)^0.5)*0.217</f>
        <v>1.492570812999009</v>
      </c>
      <c r="F563" s="66">
        <f>ROUND(Table!A563*Table!$P$9/Table!$P$16,2)</f>
        <v>150.76</v>
      </c>
      <c r="G563" s="66">
        <f>ROUND(Table!A563*Table!$Q$9/Table!$P$16,2)</f>
        <v>51.69</v>
      </c>
      <c r="H563" s="66">
        <f>ROUND(ABS(Table!A563*Table!$R$9/Table!$P$16),2)</f>
        <v>65.28</v>
      </c>
      <c r="I563" s="66">
        <f>ROUND(($F563*(Table!$P$10/Table!$P$9)/(Table!$P$12-Table!$P$14)),2)</f>
        <v>323.38</v>
      </c>
      <c r="J563" s="66">
        <f>ROUND(($H563*(Table!$R$10/Table!$R$9)/(Table!$P$12-Table!$P$13)),2)</f>
        <v>535.96</v>
      </c>
    </row>
    <row r="564" spans="1:10" x14ac:dyDescent="0.2">
      <c r="A564" s="66">
        <v>734.8836669921875</v>
      </c>
      <c r="B564" s="30">
        <v>0.690329934772972</v>
      </c>
      <c r="C564" s="30">
        <f>1-Table!B564</f>
        <v>0.309670065227028</v>
      </c>
      <c r="D564" s="76">
        <f>(2*Table!$P$16*0.147)/Table!A564</f>
        <v>0.12472053657191706</v>
      </c>
      <c r="E564" s="107">
        <f>(Table!A564/Table!$P$16*(Table!K$496/Table!K$497)^0.5)*0.217</f>
        <v>1.6336506818396948</v>
      </c>
      <c r="F564" s="66">
        <f>ROUND(Table!A564*Table!$P$9/Table!$P$16,2)</f>
        <v>165.01</v>
      </c>
      <c r="G564" s="66">
        <f>ROUND(Table!A564*Table!$Q$9/Table!$P$16,2)</f>
        <v>56.57</v>
      </c>
      <c r="H564" s="66">
        <f>ROUND(ABS(Table!A564*Table!$R$9/Table!$P$16),2)</f>
        <v>71.45</v>
      </c>
      <c r="I564" s="66">
        <f>ROUND(($F564*(Table!$P$10/Table!$P$9)/(Table!$P$12-Table!$P$14)),2)</f>
        <v>353.95</v>
      </c>
      <c r="J564" s="66">
        <f>ROUND(($H564*(Table!$R$10/Table!$R$9)/(Table!$P$12-Table!$P$13)),2)</f>
        <v>586.62</v>
      </c>
    </row>
    <row r="565" spans="1:10" x14ac:dyDescent="0.2">
      <c r="A565" s="66">
        <v>803.86273193359375</v>
      </c>
      <c r="B565" s="30">
        <v>0.70356532201887156</v>
      </c>
      <c r="C565" s="30">
        <f>1-Table!B565</f>
        <v>0.29643467798112844</v>
      </c>
      <c r="D565" s="76">
        <f>(2*Table!$P$16*0.147)/Table!A565</f>
        <v>0.11401832878200301</v>
      </c>
      <c r="E565" s="107">
        <f>(Table!A565/Table!$P$16*(Table!K$496/Table!K$497)^0.5)*0.217</f>
        <v>1.7869915458915704</v>
      </c>
      <c r="F565" s="66">
        <f>ROUND(Table!A565*Table!$P$9/Table!$P$16,2)</f>
        <v>180.5</v>
      </c>
      <c r="G565" s="66">
        <f>ROUND(Table!A565*Table!$Q$9/Table!$P$16,2)</f>
        <v>61.88</v>
      </c>
      <c r="H565" s="66">
        <f>ROUND(ABS(Table!A565*Table!$R$9/Table!$P$16),2)</f>
        <v>78.16</v>
      </c>
      <c r="I565" s="66">
        <f>ROUND(($F565*(Table!$P$10/Table!$P$9)/(Table!$P$12-Table!$P$14)),2)</f>
        <v>387.17</v>
      </c>
      <c r="J565" s="66">
        <f>ROUND(($H565*(Table!$R$10/Table!$R$9)/(Table!$P$12-Table!$P$13)),2)</f>
        <v>641.71</v>
      </c>
    </row>
    <row r="566" spans="1:10" x14ac:dyDescent="0.2">
      <c r="A566" s="66">
        <v>880.89361572265625</v>
      </c>
      <c r="B566" s="30">
        <v>0.71578747387752528</v>
      </c>
      <c r="C566" s="30">
        <f>1-Table!B566</f>
        <v>0.28421252612247472</v>
      </c>
      <c r="D566" s="76">
        <f>(2*Table!$P$16*0.147)/Table!A566</f>
        <v>0.10404784826373478</v>
      </c>
      <c r="E566" s="107">
        <f>(Table!A566/Table!$P$16*(Table!K$496/Table!K$497)^0.5)*0.217</f>
        <v>1.9582316502468275</v>
      </c>
      <c r="F566" s="66">
        <f>ROUND(Table!A566*Table!$P$9/Table!$P$16,2)</f>
        <v>197.79</v>
      </c>
      <c r="G566" s="66">
        <f>ROUND(Table!A566*Table!$Q$9/Table!$P$16,2)</f>
        <v>67.81</v>
      </c>
      <c r="H566" s="66">
        <f>ROUND(ABS(Table!A566*Table!$R$9/Table!$P$16),2)</f>
        <v>85.65</v>
      </c>
      <c r="I566" s="66">
        <f>ROUND(($F566*(Table!$P$10/Table!$P$9)/(Table!$P$12-Table!$P$14)),2)</f>
        <v>424.26</v>
      </c>
      <c r="J566" s="66">
        <f>ROUND(($H566*(Table!$R$10/Table!$R$9)/(Table!$P$12-Table!$P$13)),2)</f>
        <v>703.2</v>
      </c>
    </row>
    <row r="567" spans="1:10" x14ac:dyDescent="0.2">
      <c r="A567" s="66">
        <v>962.518310546875</v>
      </c>
      <c r="B567" s="30">
        <v>0.72769298967766449</v>
      </c>
      <c r="C567" s="30">
        <f>1-Table!B567</f>
        <v>0.27230701032233551</v>
      </c>
      <c r="D567" s="76">
        <f>(2*Table!$P$16*0.147)/Table!A567</f>
        <v>9.5224251072302063E-2</v>
      </c>
      <c r="E567" s="107">
        <f>(Table!A567/Table!$P$16*(Table!K$496/Table!K$497)^0.5)*0.217</f>
        <v>2.1396838233510636</v>
      </c>
      <c r="F567" s="66">
        <f>ROUND(Table!A567*Table!$P$9/Table!$P$16,2)</f>
        <v>216.12</v>
      </c>
      <c r="G567" s="66">
        <f>ROUND(Table!A567*Table!$Q$9/Table!$P$16,2)</f>
        <v>74.099999999999994</v>
      </c>
      <c r="H567" s="66">
        <f>ROUND(ABS(Table!A567*Table!$R$9/Table!$P$16),2)</f>
        <v>93.58</v>
      </c>
      <c r="I567" s="66">
        <f>ROUND(($F567*(Table!$P$10/Table!$P$9)/(Table!$P$12-Table!$P$14)),2)</f>
        <v>463.58</v>
      </c>
      <c r="J567" s="66">
        <f>ROUND(($H567*(Table!$R$10/Table!$R$9)/(Table!$P$12-Table!$P$13)),2)</f>
        <v>768.31</v>
      </c>
    </row>
    <row r="568" spans="1:10" x14ac:dyDescent="0.2">
      <c r="A568" s="66">
        <v>1048.1494140625</v>
      </c>
      <c r="B568" s="30">
        <v>0.73871192451396372</v>
      </c>
      <c r="C568" s="30">
        <f>1-Table!B568</f>
        <v>0.26128807548603628</v>
      </c>
      <c r="D568" s="76">
        <f>(2*Table!$P$16*0.147)/Table!A568</f>
        <v>8.7444675382643819E-2</v>
      </c>
      <c r="E568" s="107">
        <f>(Table!A568/Table!$P$16*(Table!K$496/Table!K$497)^0.5)*0.217</f>
        <v>2.3300422663649742</v>
      </c>
      <c r="F568" s="66">
        <f>ROUND(Table!A568*Table!$P$9/Table!$P$16,2)</f>
        <v>235.35</v>
      </c>
      <c r="G568" s="66">
        <f>ROUND(Table!A568*Table!$Q$9/Table!$P$16,2)</f>
        <v>80.69</v>
      </c>
      <c r="H568" s="66">
        <f>ROUND(ABS(Table!A568*Table!$R$9/Table!$P$16),2)</f>
        <v>101.91</v>
      </c>
      <c r="I568" s="66">
        <f>ROUND(($F568*(Table!$P$10/Table!$P$9)/(Table!$P$12-Table!$P$14)),2)</f>
        <v>504.83</v>
      </c>
      <c r="J568" s="66">
        <f>ROUND(($H568*(Table!$R$10/Table!$R$9)/(Table!$P$12-Table!$P$13)),2)</f>
        <v>836.7</v>
      </c>
    </row>
    <row r="569" spans="1:10" x14ac:dyDescent="0.2">
      <c r="A569" s="66">
        <v>1149.2220458984375</v>
      </c>
      <c r="B569" s="30">
        <v>0.750174149832183</v>
      </c>
      <c r="C569" s="30">
        <f>1-Table!B569</f>
        <v>0.249825850167817</v>
      </c>
      <c r="D569" s="76">
        <f>(2*Table!$P$16*0.147)/Table!A569</f>
        <v>7.9754026293108252E-2</v>
      </c>
      <c r="E569" s="107">
        <f>(Table!A569/Table!$P$16*(Table!K$496/Table!K$497)^0.5)*0.217</f>
        <v>2.5547273169797502</v>
      </c>
      <c r="F569" s="66">
        <f>ROUND(Table!A569*Table!$P$9/Table!$P$16,2)</f>
        <v>258.04000000000002</v>
      </c>
      <c r="G569" s="66">
        <f>ROUND(Table!A569*Table!$Q$9/Table!$P$16,2)</f>
        <v>88.47</v>
      </c>
      <c r="H569" s="66">
        <f>ROUND(ABS(Table!A569*Table!$R$9/Table!$P$16),2)</f>
        <v>111.74</v>
      </c>
      <c r="I569" s="66">
        <f>ROUND(($F569*(Table!$P$10/Table!$P$9)/(Table!$P$12-Table!$P$14)),2)</f>
        <v>553.5</v>
      </c>
      <c r="J569" s="66">
        <f>ROUND(($H569*(Table!$R$10/Table!$R$9)/(Table!$P$12-Table!$P$13)),2)</f>
        <v>917.41</v>
      </c>
    </row>
    <row r="570" spans="1:10" x14ac:dyDescent="0.2">
      <c r="A570" s="66">
        <v>1257.190673828125</v>
      </c>
      <c r="B570" s="30">
        <v>0.76144639351529353</v>
      </c>
      <c r="C570" s="30">
        <f>1-Table!B570</f>
        <v>0.23855360648470647</v>
      </c>
      <c r="D570" s="76">
        <f>(2*Table!$P$16*0.147)/Table!A570</f>
        <v>7.290468118580247E-2</v>
      </c>
      <c r="E570" s="107">
        <f>(Table!A570/Table!$P$16*(Table!K$496/Table!K$497)^0.5)*0.217</f>
        <v>2.7947422071684924</v>
      </c>
      <c r="F570" s="66">
        <f>ROUND(Table!A570*Table!$P$9/Table!$P$16,2)</f>
        <v>282.29000000000002</v>
      </c>
      <c r="G570" s="66">
        <f>ROUND(Table!A570*Table!$Q$9/Table!$P$16,2)</f>
        <v>96.78</v>
      </c>
      <c r="H570" s="66">
        <f>ROUND(ABS(Table!A570*Table!$R$9/Table!$P$16),2)</f>
        <v>122.23</v>
      </c>
      <c r="I570" s="66">
        <f>ROUND(($F570*(Table!$P$10/Table!$P$9)/(Table!$P$12-Table!$P$14)),2)</f>
        <v>605.51</v>
      </c>
      <c r="J570" s="66">
        <f>ROUND(($H570*(Table!$R$10/Table!$R$9)/(Table!$P$12-Table!$P$13)),2)</f>
        <v>1003.53</v>
      </c>
    </row>
    <row r="571" spans="1:10" x14ac:dyDescent="0.2">
      <c r="A571" s="66">
        <v>1378.3402099609375</v>
      </c>
      <c r="B571" s="30">
        <v>0.77227534671648412</v>
      </c>
      <c r="C571" s="30">
        <f>1-Table!B571</f>
        <v>0.22772465328351588</v>
      </c>
      <c r="D571" s="76">
        <f>(2*Table!$P$16*0.147)/Table!A571</f>
        <v>6.6496707128497076E-2</v>
      </c>
      <c r="E571" s="107">
        <f>(Table!A571/Table!$P$16*(Table!K$496/Table!K$497)^0.5)*0.217</f>
        <v>3.0640583332405069</v>
      </c>
      <c r="F571" s="66">
        <f>ROUND(Table!A571*Table!$P$9/Table!$P$16,2)</f>
        <v>309.49</v>
      </c>
      <c r="G571" s="66">
        <f>ROUND(Table!A571*Table!$Q$9/Table!$P$16,2)</f>
        <v>106.11</v>
      </c>
      <c r="H571" s="66">
        <f>ROUND(ABS(Table!A571*Table!$R$9/Table!$P$16),2)</f>
        <v>134.01</v>
      </c>
      <c r="I571" s="66">
        <f>ROUND(($F571*(Table!$P$10/Table!$P$9)/(Table!$P$12-Table!$P$14)),2)</f>
        <v>663.86</v>
      </c>
      <c r="J571" s="66">
        <f>ROUND(($H571*(Table!$R$10/Table!$R$9)/(Table!$P$12-Table!$P$13)),2)</f>
        <v>1100.25</v>
      </c>
    </row>
    <row r="572" spans="1:10" x14ac:dyDescent="0.2">
      <c r="A572" s="66">
        <v>1507.8028564453125</v>
      </c>
      <c r="B572" s="30">
        <v>0.78272433664745744</v>
      </c>
      <c r="C572" s="30">
        <f>1-Table!B572</f>
        <v>0.21727566335254256</v>
      </c>
      <c r="D572" s="76">
        <f>(2*Table!$P$16*0.147)/Table!A572</f>
        <v>6.0787181078356005E-2</v>
      </c>
      <c r="E572" s="107">
        <f>(Table!A572/Table!$P$16*(Table!K$496/Table!K$497)^0.5)*0.217</f>
        <v>3.3518545521544572</v>
      </c>
      <c r="F572" s="66">
        <f>ROUND(Table!A572*Table!$P$9/Table!$P$16,2)</f>
        <v>338.56</v>
      </c>
      <c r="G572" s="66">
        <f>ROUND(Table!A572*Table!$Q$9/Table!$P$16,2)</f>
        <v>116.08</v>
      </c>
      <c r="H572" s="66">
        <f>ROUND(ABS(Table!A572*Table!$R$9/Table!$P$16),2)</f>
        <v>146.6</v>
      </c>
      <c r="I572" s="66">
        <f>ROUND(($F572*(Table!$P$10/Table!$P$9)/(Table!$P$12-Table!$P$14)),2)</f>
        <v>726.21</v>
      </c>
      <c r="J572" s="66">
        <f>ROUND(($H572*(Table!$R$10/Table!$R$9)/(Table!$P$12-Table!$P$13)),2)</f>
        <v>1203.6099999999999</v>
      </c>
    </row>
    <row r="573" spans="1:10" x14ac:dyDescent="0.2">
      <c r="A573" s="66">
        <v>1647.938232421875</v>
      </c>
      <c r="B573" s="30">
        <v>0.79266670888480784</v>
      </c>
      <c r="C573" s="30">
        <f>1-Table!B573</f>
        <v>0.20733329111519216</v>
      </c>
      <c r="D573" s="76">
        <f>(2*Table!$P$16*0.147)/Table!A573</f>
        <v>5.5618034378936469E-2</v>
      </c>
      <c r="E573" s="107">
        <f>(Table!A573/Table!$P$16*(Table!K$496/Table!K$497)^0.5)*0.217</f>
        <v>3.6633763110349786</v>
      </c>
      <c r="F573" s="66">
        <f>ROUND(Table!A573*Table!$P$9/Table!$P$16,2)</f>
        <v>370.02</v>
      </c>
      <c r="G573" s="66">
        <f>ROUND(Table!A573*Table!$Q$9/Table!$P$16,2)</f>
        <v>126.87</v>
      </c>
      <c r="H573" s="66">
        <f>ROUND(ABS(Table!A573*Table!$R$9/Table!$P$16),2)</f>
        <v>160.22999999999999</v>
      </c>
      <c r="I573" s="66">
        <f>ROUND(($F573*(Table!$P$10/Table!$P$9)/(Table!$P$12-Table!$P$14)),2)</f>
        <v>793.69</v>
      </c>
      <c r="J573" s="66">
        <f>ROUND(($H573*(Table!$R$10/Table!$R$9)/(Table!$P$12-Table!$P$13)),2)</f>
        <v>1315.52</v>
      </c>
    </row>
    <row r="574" spans="1:10" x14ac:dyDescent="0.2">
      <c r="A574" s="66">
        <v>1809.1453857421875</v>
      </c>
      <c r="B574" s="30">
        <v>0.80260908112215823</v>
      </c>
      <c r="C574" s="30">
        <f>1-Table!B574</f>
        <v>0.19739091887784177</v>
      </c>
      <c r="D574" s="76">
        <f>(2*Table!$P$16*0.147)/Table!A574</f>
        <v>5.0662089397311136E-2</v>
      </c>
      <c r="E574" s="107">
        <f>(Table!A574/Table!$P$16*(Table!K$496/Table!K$497)^0.5)*0.217</f>
        <v>4.0217407539638277</v>
      </c>
      <c r="F574" s="66">
        <f>ROUND(Table!A574*Table!$P$9/Table!$P$16,2)</f>
        <v>406.22</v>
      </c>
      <c r="G574" s="66">
        <f>ROUND(Table!A574*Table!$Q$9/Table!$P$16,2)</f>
        <v>139.28</v>
      </c>
      <c r="H574" s="66">
        <f>ROUND(ABS(Table!A574*Table!$R$9/Table!$P$16),2)</f>
        <v>175.9</v>
      </c>
      <c r="I574" s="66">
        <f>ROUND(($F574*(Table!$P$10/Table!$P$9)/(Table!$P$12-Table!$P$14)),2)</f>
        <v>871.34</v>
      </c>
      <c r="J574" s="66">
        <f>ROUND(($H574*(Table!$R$10/Table!$R$9)/(Table!$P$12-Table!$P$13)),2)</f>
        <v>1444.17</v>
      </c>
    </row>
    <row r="575" spans="1:10" x14ac:dyDescent="0.2">
      <c r="A575" s="66">
        <v>1980.09912109375</v>
      </c>
      <c r="B575" s="30">
        <v>0.81261478057121139</v>
      </c>
      <c r="C575" s="30">
        <f>1-Table!B575</f>
        <v>0.18738521942878861</v>
      </c>
      <c r="D575" s="76">
        <f>(2*Table!$P$16*0.147)/Table!A575</f>
        <v>4.6288129866234172E-2</v>
      </c>
      <c r="E575" s="107">
        <f>(Table!A575/Table!$P$16*(Table!K$496/Table!K$497)^0.5)*0.217</f>
        <v>4.4017719056469025</v>
      </c>
      <c r="F575" s="66">
        <f>ROUND(Table!A575*Table!$P$9/Table!$P$16,2)</f>
        <v>444.61</v>
      </c>
      <c r="G575" s="66">
        <f>ROUND(Table!A575*Table!$Q$9/Table!$P$16,2)</f>
        <v>152.44</v>
      </c>
      <c r="H575" s="66">
        <f>ROUND(ABS(Table!A575*Table!$R$9/Table!$P$16),2)</f>
        <v>192.52</v>
      </c>
      <c r="I575" s="66">
        <f>ROUND(($F575*(Table!$P$10/Table!$P$9)/(Table!$P$12-Table!$P$14)),2)</f>
        <v>953.69</v>
      </c>
      <c r="J575" s="66">
        <f>ROUND(($H575*(Table!$R$10/Table!$R$9)/(Table!$P$12-Table!$P$13)),2)</f>
        <v>1580.62</v>
      </c>
    </row>
    <row r="576" spans="1:10" x14ac:dyDescent="0.2">
      <c r="A576" s="66">
        <v>2154.884521484375</v>
      </c>
      <c r="B576" s="30">
        <v>0.82160724463301893</v>
      </c>
      <c r="C576" s="30">
        <f>1-Table!B576</f>
        <v>0.17839275536698107</v>
      </c>
      <c r="D576" s="76">
        <f>(2*Table!$P$16*0.147)/Table!A576</f>
        <v>4.2533641293254904E-2</v>
      </c>
      <c r="E576" s="107">
        <f>(Table!A576/Table!$P$16*(Table!K$496/Table!K$497)^0.5)*0.217</f>
        <v>4.7903208710803717</v>
      </c>
      <c r="F576" s="66">
        <f>ROUND(Table!A576*Table!$P$9/Table!$P$16,2)</f>
        <v>483.85</v>
      </c>
      <c r="G576" s="66">
        <f>ROUND(Table!A576*Table!$Q$9/Table!$P$16,2)</f>
        <v>165.89</v>
      </c>
      <c r="H576" s="66">
        <f>ROUND(ABS(Table!A576*Table!$R$9/Table!$P$16),2)</f>
        <v>209.51</v>
      </c>
      <c r="I576" s="66">
        <f>ROUND(($F576*(Table!$P$10/Table!$P$9)/(Table!$P$12-Table!$P$14)),2)</f>
        <v>1037.8599999999999</v>
      </c>
      <c r="J576" s="66">
        <f>ROUND(($H576*(Table!$R$10/Table!$R$9)/(Table!$P$12-Table!$P$13)),2)</f>
        <v>1720.11</v>
      </c>
    </row>
    <row r="577" spans="1:10" x14ac:dyDescent="0.2">
      <c r="A577" s="66">
        <v>2366.50048828125</v>
      </c>
      <c r="B577" s="30">
        <v>0.83104299917674629</v>
      </c>
      <c r="C577" s="30">
        <f>1-Table!B577</f>
        <v>0.16895700082325371</v>
      </c>
      <c r="D577" s="76">
        <f>(2*Table!$P$16*0.147)/Table!A577</f>
        <v>3.8730220305921513E-2</v>
      </c>
      <c r="E577" s="107">
        <f>(Table!A577/Table!$P$16*(Table!K$496/Table!K$497)^0.5)*0.217</f>
        <v>5.2607444006450255</v>
      </c>
      <c r="F577" s="66">
        <f>ROUND(Table!A577*Table!$P$9/Table!$P$16,2)</f>
        <v>531.37</v>
      </c>
      <c r="G577" s="66">
        <f>ROUND(Table!A577*Table!$Q$9/Table!$P$16,2)</f>
        <v>182.18</v>
      </c>
      <c r="H577" s="66">
        <f>ROUND(ABS(Table!A577*Table!$R$9/Table!$P$16),2)</f>
        <v>230.09</v>
      </c>
      <c r="I577" s="66">
        <f>ROUND(($F577*(Table!$P$10/Table!$P$9)/(Table!$P$12-Table!$P$14)),2)</f>
        <v>1139.79</v>
      </c>
      <c r="J577" s="66">
        <f>ROUND(($H577*(Table!$R$10/Table!$R$9)/(Table!$P$12-Table!$P$13)),2)</f>
        <v>1889.08</v>
      </c>
    </row>
    <row r="578" spans="1:10" x14ac:dyDescent="0.2">
      <c r="A578" s="66">
        <v>2587.9775390625</v>
      </c>
      <c r="B578" s="30">
        <v>0.83984548160344508</v>
      </c>
      <c r="C578" s="30">
        <f>1-Table!B578</f>
        <v>0.16015451839655492</v>
      </c>
      <c r="D578" s="76">
        <f>(2*Table!$P$16*0.147)/Table!A578</f>
        <v>3.5415718985878787E-2</v>
      </c>
      <c r="E578" s="107">
        <f>(Table!A578/Table!$P$16*(Table!K$496/Table!K$497)^0.5)*0.217</f>
        <v>5.7530891774741457</v>
      </c>
      <c r="F578" s="66">
        <f>ROUND(Table!A578*Table!$P$9/Table!$P$16,2)</f>
        <v>581.1</v>
      </c>
      <c r="G578" s="66">
        <f>ROUND(Table!A578*Table!$Q$9/Table!$P$16,2)</f>
        <v>199.23</v>
      </c>
      <c r="H578" s="66">
        <f>ROUND(ABS(Table!A578*Table!$R$9/Table!$P$16),2)</f>
        <v>251.62</v>
      </c>
      <c r="I578" s="66">
        <f>ROUND(($F578*(Table!$P$10/Table!$P$9)/(Table!$P$12-Table!$P$14)),2)</f>
        <v>1246.46</v>
      </c>
      <c r="J578" s="66">
        <f>ROUND(($H578*(Table!$R$10/Table!$R$9)/(Table!$P$12-Table!$P$13)),2)</f>
        <v>2065.85</v>
      </c>
    </row>
    <row r="579" spans="1:10" x14ac:dyDescent="0.2">
      <c r="A579" s="66">
        <v>2827.421630859375</v>
      </c>
      <c r="B579" s="30">
        <v>0.84858463681844098</v>
      </c>
      <c r="C579" s="30">
        <f>1-Table!B579</f>
        <v>0.15141536318155902</v>
      </c>
      <c r="D579" s="76">
        <f>(2*Table!$P$16*0.147)/Table!A579</f>
        <v>3.2416490085826255E-2</v>
      </c>
      <c r="E579" s="107">
        <f>(Table!A579/Table!$P$16*(Table!K$496/Table!K$497)^0.5)*0.217</f>
        <v>6.285374791369291</v>
      </c>
      <c r="F579" s="66">
        <f>ROUND(Table!A579*Table!$P$9/Table!$P$16,2)</f>
        <v>634.86</v>
      </c>
      <c r="G579" s="66">
        <f>ROUND(Table!A579*Table!$Q$9/Table!$P$16,2)</f>
        <v>217.67</v>
      </c>
      <c r="H579" s="66">
        <f>ROUND(ABS(Table!A579*Table!$R$9/Table!$P$16),2)</f>
        <v>274.89999999999998</v>
      </c>
      <c r="I579" s="66">
        <f>ROUND(($F579*(Table!$P$10/Table!$P$9)/(Table!$P$12-Table!$P$14)),2)</f>
        <v>1361.78</v>
      </c>
      <c r="J579" s="66">
        <f>ROUND(($H579*(Table!$R$10/Table!$R$9)/(Table!$P$12-Table!$P$13)),2)</f>
        <v>2256.98</v>
      </c>
    </row>
    <row r="580" spans="1:10" x14ac:dyDescent="0.2">
      <c r="A580" s="66">
        <v>3097.88134765625</v>
      </c>
      <c r="B580" s="30">
        <v>0.8572604648217339</v>
      </c>
      <c r="C580" s="30">
        <f>1-Table!B580</f>
        <v>0.1427395351782661</v>
      </c>
      <c r="D580" s="76">
        <f>(2*Table!$P$16*0.147)/Table!A580</f>
        <v>2.9586376939370745E-2</v>
      </c>
      <c r="E580" s="107">
        <f>(Table!A580/Table!$P$16*(Table!K$496/Table!K$497)^0.5)*0.217</f>
        <v>6.8866083207029645</v>
      </c>
      <c r="F580" s="66">
        <f>ROUND(Table!A580*Table!$P$9/Table!$P$16,2)</f>
        <v>695.59</v>
      </c>
      <c r="G580" s="66">
        <f>ROUND(Table!A580*Table!$Q$9/Table!$P$16,2)</f>
        <v>238.49</v>
      </c>
      <c r="H580" s="66">
        <f>ROUND(ABS(Table!A580*Table!$R$9/Table!$P$16),2)</f>
        <v>301.2</v>
      </c>
      <c r="I580" s="66">
        <f>ROUND(($F580*(Table!$P$10/Table!$P$9)/(Table!$P$12-Table!$P$14)),2)</f>
        <v>1492.04</v>
      </c>
      <c r="J580" s="66">
        <f>ROUND(($H580*(Table!$R$10/Table!$R$9)/(Table!$P$12-Table!$P$13)),2)</f>
        <v>2472.91</v>
      </c>
    </row>
    <row r="581" spans="1:10" x14ac:dyDescent="0.2">
      <c r="A581" s="66">
        <v>3384.119140625</v>
      </c>
      <c r="B581" s="30">
        <v>0.86555632955480977</v>
      </c>
      <c r="C581" s="30">
        <f>1-Table!B581</f>
        <v>0.13444367044519023</v>
      </c>
      <c r="D581" s="76">
        <f>(2*Table!$P$16*0.147)/Table!A581</f>
        <v>2.708388252792903E-2</v>
      </c>
      <c r="E581" s="107">
        <f>(Table!A581/Table!$P$16*(Table!K$496/Table!K$497)^0.5)*0.217</f>
        <v>7.5229166054762322</v>
      </c>
      <c r="F581" s="66">
        <f>ROUND(Table!A581*Table!$P$9/Table!$P$16,2)</f>
        <v>759.86</v>
      </c>
      <c r="G581" s="66">
        <f>ROUND(Table!A581*Table!$Q$9/Table!$P$16,2)</f>
        <v>260.52</v>
      </c>
      <c r="H581" s="66">
        <f>ROUND(ABS(Table!A581*Table!$R$9/Table!$P$16),2)</f>
        <v>329.03</v>
      </c>
      <c r="I581" s="66">
        <f>ROUND(($F581*(Table!$P$10/Table!$P$9)/(Table!$P$12-Table!$P$14)),2)</f>
        <v>1629.9</v>
      </c>
      <c r="J581" s="66">
        <f>ROUND(($H581*(Table!$R$10/Table!$R$9)/(Table!$P$12-Table!$P$13)),2)</f>
        <v>2701.4</v>
      </c>
    </row>
    <row r="582" spans="1:10" x14ac:dyDescent="0.2">
      <c r="A582" s="66">
        <v>3707.534423828125</v>
      </c>
      <c r="B582" s="30">
        <v>0.87385219428788552</v>
      </c>
      <c r="C582" s="30">
        <f>1-Table!B582</f>
        <v>0.12614780571211448</v>
      </c>
      <c r="D582" s="76">
        <f>(2*Table!$P$16*0.147)/Table!A582</f>
        <v>2.4721303914574957E-2</v>
      </c>
      <c r="E582" s="107">
        <f>(Table!A582/Table!$P$16*(Table!K$496/Table!K$497)^0.5)*0.217</f>
        <v>8.2418706680758849</v>
      </c>
      <c r="F582" s="66">
        <f>ROUND(Table!A582*Table!$P$9/Table!$P$16,2)</f>
        <v>832.48</v>
      </c>
      <c r="G582" s="66">
        <f>ROUND(Table!A582*Table!$Q$9/Table!$P$16,2)</f>
        <v>285.42</v>
      </c>
      <c r="H582" s="66">
        <f>ROUND(ABS(Table!A582*Table!$R$9/Table!$P$16),2)</f>
        <v>360.47</v>
      </c>
      <c r="I582" s="66">
        <f>ROUND(($F582*(Table!$P$10/Table!$P$9)/(Table!$P$12-Table!$P$14)),2)</f>
        <v>1785.67</v>
      </c>
      <c r="J582" s="66">
        <f>ROUND(($H582*(Table!$R$10/Table!$R$9)/(Table!$P$12-Table!$P$13)),2)</f>
        <v>2959.52</v>
      </c>
    </row>
    <row r="583" spans="1:10" x14ac:dyDescent="0.2">
      <c r="A583" s="66">
        <v>4055.857666015625</v>
      </c>
      <c r="B583" s="30">
        <v>0.88246469507947567</v>
      </c>
      <c r="C583" s="30">
        <f>1-Table!B583</f>
        <v>0.11753530492052433</v>
      </c>
      <c r="D583" s="76">
        <f>(2*Table!$P$16*0.147)/Table!A583</f>
        <v>2.2598200630458351E-2</v>
      </c>
      <c r="E583" s="107">
        <f>(Table!A583/Table!$P$16*(Table!K$496/Table!K$497)^0.5)*0.217</f>
        <v>9.0161952689058982</v>
      </c>
      <c r="F583" s="66">
        <f>ROUND(Table!A583*Table!$P$9/Table!$P$16,2)</f>
        <v>910.69</v>
      </c>
      <c r="G583" s="66">
        <f>ROUND(Table!A583*Table!$Q$9/Table!$P$16,2)</f>
        <v>312.24</v>
      </c>
      <c r="H583" s="66">
        <f>ROUND(ABS(Table!A583*Table!$R$9/Table!$P$16),2)</f>
        <v>394.34</v>
      </c>
      <c r="I583" s="66">
        <f>ROUND(($F583*(Table!$P$10/Table!$P$9)/(Table!$P$12-Table!$P$14)),2)</f>
        <v>1953.43</v>
      </c>
      <c r="J583" s="66">
        <f>ROUND(($H583*(Table!$R$10/Table!$R$9)/(Table!$P$12-Table!$P$13)),2)</f>
        <v>3237.6</v>
      </c>
    </row>
    <row r="584" spans="1:10" x14ac:dyDescent="0.2">
      <c r="A584" s="66">
        <v>4436.67138671875</v>
      </c>
      <c r="B584" s="30">
        <v>0.89101386865936294</v>
      </c>
      <c r="C584" s="30">
        <f>1-Table!B584</f>
        <v>0.10898613134063706</v>
      </c>
      <c r="D584" s="76">
        <f>(2*Table!$P$16*0.147)/Table!A584</f>
        <v>2.0658524663236196E-2</v>
      </c>
      <c r="E584" s="107">
        <f>(Table!A584/Table!$P$16*(Table!K$496/Table!K$497)^0.5)*0.217</f>
        <v>9.8627463931496013</v>
      </c>
      <c r="F584" s="66">
        <f>ROUND(Table!A584*Table!$P$9/Table!$P$16,2)</f>
        <v>996.2</v>
      </c>
      <c r="G584" s="66">
        <f>ROUND(Table!A584*Table!$Q$9/Table!$P$16,2)</f>
        <v>341.55</v>
      </c>
      <c r="H584" s="66">
        <f>ROUND(ABS(Table!A584*Table!$R$9/Table!$P$16),2)</f>
        <v>431.37</v>
      </c>
      <c r="I584" s="66">
        <f>ROUND(($F584*(Table!$P$10/Table!$P$9)/(Table!$P$12-Table!$P$14)),2)</f>
        <v>2136.85</v>
      </c>
      <c r="J584" s="66">
        <f>ROUND(($H584*(Table!$R$10/Table!$R$9)/(Table!$P$12-Table!$P$13)),2)</f>
        <v>3541.63</v>
      </c>
    </row>
    <row r="585" spans="1:10" x14ac:dyDescent="0.2">
      <c r="A585" s="66">
        <v>4843.71240234375</v>
      </c>
      <c r="B585" s="30">
        <v>0.89867646127541012</v>
      </c>
      <c r="C585" s="30">
        <f>1-Table!B585</f>
        <v>0.10132353872458988</v>
      </c>
      <c r="D585" s="76">
        <f>(2*Table!$P$16*0.147)/Table!A585</f>
        <v>1.8922487061959762E-2</v>
      </c>
      <c r="E585" s="107">
        <f>(Table!A585/Table!$P$16*(Table!K$496/Table!K$497)^0.5)*0.217</f>
        <v>10.767600947114769</v>
      </c>
      <c r="F585" s="66">
        <f>ROUND(Table!A585*Table!$P$9/Table!$P$16,2)</f>
        <v>1087.5899999999999</v>
      </c>
      <c r="G585" s="66">
        <f>ROUND(Table!A585*Table!$Q$9/Table!$P$16,2)</f>
        <v>372.89</v>
      </c>
      <c r="H585" s="66">
        <f>ROUND(ABS(Table!A585*Table!$R$9/Table!$P$16),2)</f>
        <v>470.94</v>
      </c>
      <c r="I585" s="66">
        <f>ROUND(($F585*(Table!$P$10/Table!$P$9)/(Table!$P$12-Table!$P$14)),2)</f>
        <v>2332.88</v>
      </c>
      <c r="J585" s="66">
        <f>ROUND(($H585*(Table!$R$10/Table!$R$9)/(Table!$P$12-Table!$P$13)),2)</f>
        <v>3866.5</v>
      </c>
    </row>
    <row r="586" spans="1:10" x14ac:dyDescent="0.2">
      <c r="A586" s="66">
        <v>5303.92333984375</v>
      </c>
      <c r="B586" s="30">
        <v>0.90621239946805143</v>
      </c>
      <c r="C586" s="30">
        <f>1-Table!B586</f>
        <v>9.3787600531948567E-2</v>
      </c>
      <c r="D586" s="76">
        <f>(2*Table!$P$16*0.147)/Table!A586</f>
        <v>1.7280620286624228E-2</v>
      </c>
      <c r="E586" s="107">
        <f>(Table!A586/Table!$P$16*(Table!K$496/Table!K$497)^0.5)*0.217</f>
        <v>11.790652547804315</v>
      </c>
      <c r="F586" s="66">
        <f>ROUND(Table!A586*Table!$P$9/Table!$P$16,2)</f>
        <v>1190.93</v>
      </c>
      <c r="G586" s="66">
        <f>ROUND(Table!A586*Table!$Q$9/Table!$P$16,2)</f>
        <v>408.32</v>
      </c>
      <c r="H586" s="66">
        <f>ROUND(ABS(Table!A586*Table!$R$9/Table!$P$16),2)</f>
        <v>515.69000000000005</v>
      </c>
      <c r="I586" s="66">
        <f>ROUND(($F586*(Table!$P$10/Table!$P$9)/(Table!$P$12-Table!$P$14)),2)</f>
        <v>2554.5500000000002</v>
      </c>
      <c r="J586" s="66">
        <f>ROUND(($H586*(Table!$R$10/Table!$R$9)/(Table!$P$12-Table!$P$13)),2)</f>
        <v>4233.91</v>
      </c>
    </row>
    <row r="587" spans="1:10" x14ac:dyDescent="0.2">
      <c r="A587" s="66">
        <v>5802.4677734375</v>
      </c>
      <c r="B587" s="30">
        <v>0.9136216832372871</v>
      </c>
      <c r="C587" s="30">
        <f>1-Table!B587</f>
        <v>8.6378316762712903E-2</v>
      </c>
      <c r="D587" s="76">
        <f>(2*Table!$P$16*0.147)/Table!A587</f>
        <v>1.5795880105492651E-2</v>
      </c>
      <c r="E587" s="107">
        <f>(Table!A587/Table!$P$16*(Table!K$496/Table!K$497)^0.5)*0.217</f>
        <v>12.898919734094184</v>
      </c>
      <c r="F587" s="66">
        <f>ROUND(Table!A587*Table!$P$9/Table!$P$16,2)</f>
        <v>1302.8699999999999</v>
      </c>
      <c r="G587" s="66">
        <f>ROUND(Table!A587*Table!$Q$9/Table!$P$16,2)</f>
        <v>446.7</v>
      </c>
      <c r="H587" s="66">
        <f>ROUND(ABS(Table!A587*Table!$R$9/Table!$P$16),2)</f>
        <v>564.16</v>
      </c>
      <c r="I587" s="66">
        <f>ROUND(($F587*(Table!$P$10/Table!$P$9)/(Table!$P$12-Table!$P$14)),2)</f>
        <v>2794.66</v>
      </c>
      <c r="J587" s="66">
        <f>ROUND(($H587*(Table!$R$10/Table!$R$9)/(Table!$P$12-Table!$P$13)),2)</f>
        <v>4631.8599999999997</v>
      </c>
    </row>
    <row r="588" spans="1:10" x14ac:dyDescent="0.2">
      <c r="A588" s="66">
        <v>6352.06103515625</v>
      </c>
      <c r="B588" s="30">
        <v>0.92103096700652265</v>
      </c>
      <c r="C588" s="30">
        <f>1-Table!B588</f>
        <v>7.8969032993477351E-2</v>
      </c>
      <c r="D588" s="76">
        <f>(2*Table!$P$16*0.147)/Table!A588</f>
        <v>1.442918837805989E-2</v>
      </c>
      <c r="E588" s="107">
        <f>(Table!A588/Table!$P$16*(Table!K$496/Table!K$497)^0.5)*0.217</f>
        <v>14.120668763319628</v>
      </c>
      <c r="F588" s="66">
        <f>ROUND(Table!A588*Table!$P$9/Table!$P$16,2)</f>
        <v>1426.28</v>
      </c>
      <c r="G588" s="66">
        <f>ROUND(Table!A588*Table!$Q$9/Table!$P$16,2)</f>
        <v>489.01</v>
      </c>
      <c r="H588" s="66">
        <f>ROUND(ABS(Table!A588*Table!$R$9/Table!$P$16),2)</f>
        <v>617.6</v>
      </c>
      <c r="I588" s="66">
        <f>ROUND(($F588*(Table!$P$10/Table!$P$9)/(Table!$P$12-Table!$P$14)),2)</f>
        <v>3059.37</v>
      </c>
      <c r="J588" s="66">
        <f>ROUND(($H588*(Table!$R$10/Table!$R$9)/(Table!$P$12-Table!$P$13)),2)</f>
        <v>5070.6099999999997</v>
      </c>
    </row>
    <row r="589" spans="1:10" x14ac:dyDescent="0.2">
      <c r="A589" s="66">
        <v>6942.83984375</v>
      </c>
      <c r="B589" s="30">
        <v>0.92812361471724403</v>
      </c>
      <c r="C589" s="30">
        <f>1-Table!B589</f>
        <v>7.1876385282755972E-2</v>
      </c>
      <c r="D589" s="76">
        <f>(2*Table!$P$16*0.147)/Table!A589</f>
        <v>1.3201382622661573E-2</v>
      </c>
      <c r="E589" s="107">
        <f>(Table!A589/Table!$P$16*(Table!K$496/Table!K$497)^0.5)*0.217</f>
        <v>15.433973503681861</v>
      </c>
      <c r="F589" s="66">
        <f>ROUND(Table!A589*Table!$P$9/Table!$P$16,2)</f>
        <v>1558.93</v>
      </c>
      <c r="G589" s="66">
        <f>ROUND(Table!A589*Table!$Q$9/Table!$P$16,2)</f>
        <v>534.49</v>
      </c>
      <c r="H589" s="66">
        <f>ROUND(ABS(Table!A589*Table!$R$9/Table!$P$16),2)</f>
        <v>675.04</v>
      </c>
      <c r="I589" s="66">
        <f>ROUND(($F589*(Table!$P$10/Table!$P$9)/(Table!$P$12-Table!$P$14)),2)</f>
        <v>3343.91</v>
      </c>
      <c r="J589" s="66">
        <f>ROUND(($H589*(Table!$R$10/Table!$R$9)/(Table!$P$12-Table!$P$13)),2)</f>
        <v>5542.2</v>
      </c>
    </row>
    <row r="590" spans="1:10" x14ac:dyDescent="0.2">
      <c r="A590" s="66">
        <v>7602.3984375</v>
      </c>
      <c r="B590" s="30">
        <v>0.93458299031093661</v>
      </c>
      <c r="C590" s="30">
        <f>1-Table!B590</f>
        <v>6.5417009689063388E-2</v>
      </c>
      <c r="D590" s="76">
        <f>(2*Table!$P$16*0.147)/Table!A590</f>
        <v>1.2056074937233074E-2</v>
      </c>
      <c r="E590" s="107">
        <f>(Table!A590/Table!$P$16*(Table!K$496/Table!K$497)^0.5)*0.217</f>
        <v>16.900176107970214</v>
      </c>
      <c r="F590" s="66">
        <f>ROUND(Table!A590*Table!$P$9/Table!$P$16,2)</f>
        <v>1707.02</v>
      </c>
      <c r="G590" s="66">
        <f>ROUND(Table!A590*Table!$Q$9/Table!$P$16,2)</f>
        <v>585.27</v>
      </c>
      <c r="H590" s="66">
        <f>ROUND(ABS(Table!A590*Table!$R$9/Table!$P$16),2)</f>
        <v>739.16</v>
      </c>
      <c r="I590" s="66">
        <f>ROUND(($F590*(Table!$P$10/Table!$P$9)/(Table!$P$12-Table!$P$14)),2)</f>
        <v>3661.56</v>
      </c>
      <c r="J590" s="66">
        <f>ROUND(($H590*(Table!$R$10/Table!$R$9)/(Table!$P$12-Table!$P$13)),2)</f>
        <v>6068.64</v>
      </c>
    </row>
    <row r="591" spans="1:10" x14ac:dyDescent="0.2">
      <c r="A591" s="66">
        <v>8314.7353515625</v>
      </c>
      <c r="B591" s="30">
        <v>0.94078905705781779</v>
      </c>
      <c r="C591" s="30">
        <f>1-Table!B591</f>
        <v>5.921094294218221E-2</v>
      </c>
      <c r="D591" s="76">
        <f>(2*Table!$P$16*0.147)/Table!A591</f>
        <v>1.1023211369918091E-2</v>
      </c>
      <c r="E591" s="107">
        <f>(Table!A591/Table!$P$16*(Table!K$496/Table!K$497)^0.5)*0.217</f>
        <v>18.483705226423403</v>
      </c>
      <c r="F591" s="66">
        <f>ROUND(Table!A591*Table!$P$9/Table!$P$16,2)</f>
        <v>1866.97</v>
      </c>
      <c r="G591" s="66">
        <f>ROUND(Table!A591*Table!$Q$9/Table!$P$16,2)</f>
        <v>640.1</v>
      </c>
      <c r="H591" s="66">
        <f>ROUND(ABS(Table!A591*Table!$R$9/Table!$P$16),2)</f>
        <v>808.42</v>
      </c>
      <c r="I591" s="66">
        <f>ROUND(($F591*(Table!$P$10/Table!$P$9)/(Table!$P$12-Table!$P$14)),2)</f>
        <v>4004.65</v>
      </c>
      <c r="J591" s="66">
        <f>ROUND(($H591*(Table!$R$10/Table!$R$9)/(Table!$P$12-Table!$P$13)),2)</f>
        <v>6637.27</v>
      </c>
    </row>
    <row r="592" spans="1:10" x14ac:dyDescent="0.2">
      <c r="A592" s="66">
        <v>9094.3818359375</v>
      </c>
      <c r="B592" s="30">
        <v>0.94661516053448169</v>
      </c>
      <c r="C592" s="30">
        <f>1-Table!B592</f>
        <v>5.3384839465518308E-2</v>
      </c>
      <c r="D592" s="76">
        <f>(2*Table!$P$16*0.147)/Table!A592</f>
        <v>1.0078209483465713E-2</v>
      </c>
      <c r="E592" s="107">
        <f>(Table!A592/Table!$P$16*(Table!K$496/Table!K$497)^0.5)*0.217</f>
        <v>20.216863912622209</v>
      </c>
      <c r="F592" s="66">
        <f>ROUND(Table!A592*Table!$P$9/Table!$P$16,2)</f>
        <v>2042.03</v>
      </c>
      <c r="G592" s="66">
        <f>ROUND(Table!A592*Table!$Q$9/Table!$P$16,2)</f>
        <v>700.12</v>
      </c>
      <c r="H592" s="66">
        <f>ROUND(ABS(Table!A592*Table!$R$9/Table!$P$16),2)</f>
        <v>884.22</v>
      </c>
      <c r="I592" s="66">
        <f>ROUND(($F592*(Table!$P$10/Table!$P$9)/(Table!$P$12-Table!$P$14)),2)</f>
        <v>4380.16</v>
      </c>
      <c r="J592" s="66">
        <f>ROUND(($H592*(Table!$R$10/Table!$R$9)/(Table!$P$12-Table!$P$13)),2)</f>
        <v>7259.61</v>
      </c>
    </row>
    <row r="593" spans="1:10" x14ac:dyDescent="0.2">
      <c r="A593" s="66">
        <v>9951.6376953125</v>
      </c>
      <c r="B593" s="30">
        <v>0.95237793679944271</v>
      </c>
      <c r="C593" s="30">
        <f>1-Table!B593</f>
        <v>4.7622063200557285E-2</v>
      </c>
      <c r="D593" s="76">
        <f>(2*Table!$P$16*0.147)/Table!A593</f>
        <v>9.2100504531405676E-3</v>
      </c>
      <c r="E593" s="107">
        <f>(Table!A593/Table!$P$16*(Table!K$496/Table!K$497)^0.5)*0.217</f>
        <v>22.122548692515309</v>
      </c>
      <c r="F593" s="66">
        <f>ROUND(Table!A593*Table!$P$9/Table!$P$16,2)</f>
        <v>2234.52</v>
      </c>
      <c r="G593" s="66">
        <f>ROUND(Table!A593*Table!$Q$9/Table!$P$16,2)</f>
        <v>766.12</v>
      </c>
      <c r="H593" s="66">
        <f>ROUND(ABS(Table!A593*Table!$R$9/Table!$P$16),2)</f>
        <v>967.57</v>
      </c>
      <c r="I593" s="66">
        <f>ROUND(($F593*(Table!$P$10/Table!$P$9)/(Table!$P$12-Table!$P$14)),2)</f>
        <v>4793.05</v>
      </c>
      <c r="J593" s="66">
        <f>ROUND(($H593*(Table!$R$10/Table!$R$9)/(Table!$P$12-Table!$P$13)),2)</f>
        <v>7943.92</v>
      </c>
    </row>
    <row r="594" spans="1:10" x14ac:dyDescent="0.2">
      <c r="A594" s="66">
        <v>10891.5615234375</v>
      </c>
      <c r="B594" s="30">
        <v>0.95788740421759233</v>
      </c>
      <c r="C594" s="30">
        <f>1-Table!B594</f>
        <v>4.2112595782407669E-2</v>
      </c>
      <c r="D594" s="76">
        <f>(2*Table!$P$16*0.147)/Table!A594</f>
        <v>8.4152382620225289E-3</v>
      </c>
      <c r="E594" s="107">
        <f>(Table!A594/Table!$P$16*(Table!K$496/Table!K$497)^0.5)*0.217</f>
        <v>24.212004849540101</v>
      </c>
      <c r="F594" s="66">
        <f>ROUND(Table!A594*Table!$P$9/Table!$P$16,2)</f>
        <v>2445.56</v>
      </c>
      <c r="G594" s="66">
        <f>ROUND(Table!A594*Table!$Q$9/Table!$P$16,2)</f>
        <v>838.48</v>
      </c>
      <c r="H594" s="66">
        <f>ROUND(ABS(Table!A594*Table!$R$9/Table!$P$16),2)</f>
        <v>1058.96</v>
      </c>
      <c r="I594" s="66">
        <f>ROUND(($F594*(Table!$P$10/Table!$P$9)/(Table!$P$12-Table!$P$14)),2)</f>
        <v>5245.73</v>
      </c>
      <c r="J594" s="66">
        <f>ROUND(($H594*(Table!$R$10/Table!$R$9)/(Table!$P$12-Table!$P$13)),2)</f>
        <v>8694.25</v>
      </c>
    </row>
    <row r="595" spans="1:10" x14ac:dyDescent="0.2">
      <c r="A595" s="66">
        <v>11893.9404296875</v>
      </c>
      <c r="B595" s="30">
        <v>0.96282692673041603</v>
      </c>
      <c r="C595" s="30">
        <f>1-Table!B595</f>
        <v>3.7173073269583967E-2</v>
      </c>
      <c r="D595" s="76">
        <f>(2*Table!$P$16*0.147)/Table!A595</f>
        <v>7.7060319754444721E-3</v>
      </c>
      <c r="E595" s="107">
        <f>(Table!A595/Table!$P$16*(Table!K$496/Table!K$497)^0.5)*0.217</f>
        <v>26.440299009838061</v>
      </c>
      <c r="F595" s="66">
        <f>ROUND(Table!A595*Table!$P$9/Table!$P$16,2)</f>
        <v>2670.64</v>
      </c>
      <c r="G595" s="66">
        <f>ROUND(Table!A595*Table!$Q$9/Table!$P$16,2)</f>
        <v>915.65</v>
      </c>
      <c r="H595" s="66">
        <f>ROUND(ABS(Table!A595*Table!$R$9/Table!$P$16),2)</f>
        <v>1156.42</v>
      </c>
      <c r="I595" s="66">
        <f>ROUND(($F595*(Table!$P$10/Table!$P$9)/(Table!$P$12-Table!$P$14)),2)</f>
        <v>5728.53</v>
      </c>
      <c r="J595" s="66">
        <f>ROUND(($H595*(Table!$R$10/Table!$R$9)/(Table!$P$12-Table!$P$13)),2)</f>
        <v>9494.42</v>
      </c>
    </row>
    <row r="596" spans="1:10" x14ac:dyDescent="0.2">
      <c r="A596" s="66">
        <v>12994.2197265625</v>
      </c>
      <c r="B596" s="30">
        <v>0.9673231587613198</v>
      </c>
      <c r="C596" s="30">
        <f>1-Table!B596</f>
        <v>3.2676841238680199E-2</v>
      </c>
      <c r="D596" s="76">
        <f>(2*Table!$P$16*0.147)/Table!A596</f>
        <v>7.0535274294188143E-3</v>
      </c>
      <c r="E596" s="107">
        <f>(Table!A596/Table!$P$16*(Table!K$496/Table!K$497)^0.5)*0.217</f>
        <v>28.886226310019918</v>
      </c>
      <c r="F596" s="66">
        <f>ROUND(Table!A596*Table!$P$9/Table!$P$16,2)</f>
        <v>2917.69</v>
      </c>
      <c r="G596" s="66">
        <f>ROUND(Table!A596*Table!$Q$9/Table!$P$16,2)</f>
        <v>1000.35</v>
      </c>
      <c r="H596" s="66">
        <f>ROUND(ABS(Table!A596*Table!$R$9/Table!$P$16),2)</f>
        <v>1263.4000000000001</v>
      </c>
      <c r="I596" s="66">
        <f>ROUND(($F596*(Table!$P$10/Table!$P$9)/(Table!$P$12-Table!$P$14)),2)</f>
        <v>6258.45</v>
      </c>
      <c r="J596" s="66">
        <f>ROUND(($H596*(Table!$R$10/Table!$R$9)/(Table!$P$12-Table!$P$13)),2)</f>
        <v>10372.74</v>
      </c>
    </row>
    <row r="597" spans="1:10" x14ac:dyDescent="0.2">
      <c r="A597" s="66">
        <v>14292.1435546875</v>
      </c>
      <c r="B597" s="30">
        <v>0.97226268127414361</v>
      </c>
      <c r="C597" s="30">
        <f>1-Table!B597</f>
        <v>2.7737318725856386E-2</v>
      </c>
      <c r="D597" s="76">
        <f>(2*Table!$P$16*0.147)/Table!A597</f>
        <v>6.4129698190124075E-3</v>
      </c>
      <c r="E597" s="107">
        <f>(Table!A597/Table!$P$16*(Table!K$496/Table!K$497)^0.5)*0.217</f>
        <v>31.771518556983043</v>
      </c>
      <c r="F597" s="66">
        <f>ROUND(Table!A597*Table!$P$9/Table!$P$16,2)</f>
        <v>3209.12</v>
      </c>
      <c r="G597" s="66">
        <f>ROUND(Table!A597*Table!$Q$9/Table!$P$16,2)</f>
        <v>1100.27</v>
      </c>
      <c r="H597" s="66">
        <f>ROUND(ABS(Table!A597*Table!$R$9/Table!$P$16),2)</f>
        <v>1389.59</v>
      </c>
      <c r="I597" s="66">
        <f>ROUND(($F597*(Table!$P$10/Table!$P$9)/(Table!$P$12-Table!$P$14)),2)</f>
        <v>6883.57</v>
      </c>
      <c r="J597" s="66">
        <f>ROUND(($H597*(Table!$R$10/Table!$R$9)/(Table!$P$12-Table!$P$13)),2)</f>
        <v>11408.78</v>
      </c>
    </row>
    <row r="598" spans="1:10" x14ac:dyDescent="0.2">
      <c r="A598" s="66">
        <v>15592.4833984375</v>
      </c>
      <c r="B598" s="30">
        <v>0.97644227724653287</v>
      </c>
      <c r="C598" s="30">
        <f>1-Table!B598</f>
        <v>2.3557722753467125E-2</v>
      </c>
      <c r="D598" s="76">
        <f>(2*Table!$P$16*0.147)/Table!A598</f>
        <v>5.8781582717213768E-3</v>
      </c>
      <c r="E598" s="107">
        <f>(Table!A598/Table!$P$16*(Table!K$496/Table!K$497)^0.5)*0.217</f>
        <v>34.6621816207848</v>
      </c>
      <c r="F598" s="66">
        <f>ROUND(Table!A598*Table!$P$9/Table!$P$16,2)</f>
        <v>3501.1</v>
      </c>
      <c r="G598" s="66">
        <f>ROUND(Table!A598*Table!$Q$9/Table!$P$16,2)</f>
        <v>1200.3800000000001</v>
      </c>
      <c r="H598" s="66">
        <f>ROUND(ABS(Table!A598*Table!$R$9/Table!$P$16),2)</f>
        <v>1516.02</v>
      </c>
      <c r="I598" s="66">
        <f>ROUND(($F598*(Table!$P$10/Table!$P$9)/(Table!$P$12-Table!$P$14)),2)</f>
        <v>7509.87</v>
      </c>
      <c r="J598" s="66">
        <f>ROUND(($H598*(Table!$R$10/Table!$R$9)/(Table!$P$12-Table!$P$13)),2)</f>
        <v>12446.8</v>
      </c>
    </row>
    <row r="599" spans="1:10" x14ac:dyDescent="0.2">
      <c r="A599" s="66">
        <v>17088.685546875</v>
      </c>
      <c r="B599" s="30">
        <v>0.98049521879551649</v>
      </c>
      <c r="C599" s="30">
        <f>1-Table!B599</f>
        <v>1.9504781204483512E-2</v>
      </c>
      <c r="D599" s="76">
        <f>(2*Table!$P$16*0.147)/Table!A599</f>
        <v>5.3634953381165446E-3</v>
      </c>
      <c r="E599" s="107">
        <f>(Table!A599/Table!$P$16*(Table!K$496/Table!K$497)^0.5)*0.217</f>
        <v>37.988247731315091</v>
      </c>
      <c r="F599" s="66">
        <f>ROUND(Table!A599*Table!$P$9/Table!$P$16,2)</f>
        <v>3837.05</v>
      </c>
      <c r="G599" s="66">
        <f>ROUND(Table!A599*Table!$Q$9/Table!$P$16,2)</f>
        <v>1315.56</v>
      </c>
      <c r="H599" s="66">
        <f>ROUND(ABS(Table!A599*Table!$R$9/Table!$P$16),2)</f>
        <v>1661.49</v>
      </c>
      <c r="I599" s="66">
        <f>ROUND(($F599*(Table!$P$10/Table!$P$9)/(Table!$P$12-Table!$P$14)),2)</f>
        <v>8230.48</v>
      </c>
      <c r="J599" s="66">
        <f>ROUND(($H599*(Table!$R$10/Table!$R$9)/(Table!$P$12-Table!$P$13)),2)</f>
        <v>13641.13</v>
      </c>
    </row>
    <row r="600" spans="1:10" x14ac:dyDescent="0.2">
      <c r="A600" s="66">
        <v>18689.349609375</v>
      </c>
      <c r="B600" s="30">
        <v>0.98385156101576854</v>
      </c>
      <c r="C600" s="30">
        <f>1-Table!B600</f>
        <v>1.6148438984231461E-2</v>
      </c>
      <c r="D600" s="76">
        <f>(2*Table!$P$16*0.147)/Table!A600</f>
        <v>4.9041345568936962E-3</v>
      </c>
      <c r="E600" s="107">
        <f>(Table!A600/Table!$P$16*(Table!K$496/Table!K$497)^0.5)*0.217</f>
        <v>41.546533286635807</v>
      </c>
      <c r="F600" s="66">
        <f>ROUND(Table!A600*Table!$P$9/Table!$P$16,2)</f>
        <v>4196.46</v>
      </c>
      <c r="G600" s="66">
        <f>ROUND(Table!A600*Table!$Q$9/Table!$P$16,2)</f>
        <v>1438.79</v>
      </c>
      <c r="H600" s="66">
        <f>ROUND(ABS(Table!A600*Table!$R$9/Table!$P$16),2)</f>
        <v>1817.12</v>
      </c>
      <c r="I600" s="66">
        <f>ROUND(($F600*(Table!$P$10/Table!$P$9)/(Table!$P$12-Table!$P$14)),2)</f>
        <v>9001.42</v>
      </c>
      <c r="J600" s="66">
        <f>ROUND(($H600*(Table!$R$10/Table!$R$9)/(Table!$P$12-Table!$P$13)),2)</f>
        <v>14918.88</v>
      </c>
    </row>
    <row r="601" spans="1:10" x14ac:dyDescent="0.2">
      <c r="A601" s="66">
        <v>20387.546875</v>
      </c>
      <c r="B601" s="30">
        <v>0.9862579950604774</v>
      </c>
      <c r="C601" s="30">
        <f>1-Table!B601</f>
        <v>1.3742004939522601E-2</v>
      </c>
      <c r="D601" s="76">
        <f>(2*Table!$P$16*0.147)/Table!A601</f>
        <v>4.4956406882671425E-3</v>
      </c>
      <c r="E601" s="107">
        <f>(Table!A601/Table!$P$16*(Table!K$496/Table!K$497)^0.5)*0.217</f>
        <v>45.321635721884348</v>
      </c>
      <c r="F601" s="66">
        <f>ROUND(Table!A601*Table!$P$9/Table!$P$16,2)</f>
        <v>4577.7700000000004</v>
      </c>
      <c r="G601" s="66">
        <f>ROUND(Table!A601*Table!$Q$9/Table!$P$16,2)</f>
        <v>1569.52</v>
      </c>
      <c r="H601" s="66">
        <f>ROUND(ABS(Table!A601*Table!$R$9/Table!$P$16),2)</f>
        <v>1982.23</v>
      </c>
      <c r="I601" s="66">
        <f>ROUND(($F601*(Table!$P$10/Table!$P$9)/(Table!$P$12-Table!$P$14)),2)</f>
        <v>9819.33</v>
      </c>
      <c r="J601" s="66">
        <f>ROUND(($H601*(Table!$R$10/Table!$R$9)/(Table!$P$12-Table!$P$13)),2)</f>
        <v>16274.47</v>
      </c>
    </row>
    <row r="602" spans="1:10" x14ac:dyDescent="0.2">
      <c r="A602" s="66">
        <v>22291.56640625</v>
      </c>
      <c r="B602" s="30">
        <v>0.9892343740105124</v>
      </c>
      <c r="C602" s="30">
        <f>1-Table!B602</f>
        <v>1.0765625989487604E-2</v>
      </c>
      <c r="D602" s="76">
        <f>(2*Table!$P$16*0.147)/Table!A602</f>
        <v>4.1116484860169288E-3</v>
      </c>
      <c r="E602" s="107">
        <f>(Table!A602/Table!$P$16*(Table!K$496/Table!K$497)^0.5)*0.217</f>
        <v>49.554282255169902</v>
      </c>
      <c r="F602" s="66">
        <f>ROUND(Table!A602*Table!$P$9/Table!$P$16,2)</f>
        <v>5005.29</v>
      </c>
      <c r="G602" s="66">
        <f>ROUND(Table!A602*Table!$Q$9/Table!$P$16,2)</f>
        <v>1716.1</v>
      </c>
      <c r="H602" s="66">
        <f>ROUND(ABS(Table!A602*Table!$R$9/Table!$P$16),2)</f>
        <v>2167.35</v>
      </c>
      <c r="I602" s="66">
        <f>ROUND(($F602*(Table!$P$10/Table!$P$9)/(Table!$P$12-Table!$P$14)),2)</f>
        <v>10736.36</v>
      </c>
      <c r="J602" s="66">
        <f>ROUND(($H602*(Table!$R$10/Table!$R$9)/(Table!$P$12-Table!$P$13)),2)</f>
        <v>17794.330000000002</v>
      </c>
    </row>
    <row r="603" spans="1:10" x14ac:dyDescent="0.2">
      <c r="A603" s="66">
        <v>24395.365234375</v>
      </c>
      <c r="B603" s="30">
        <v>0.99170413526692425</v>
      </c>
      <c r="C603" s="30">
        <f>1-Table!B603</f>
        <v>8.2958647330757529E-3</v>
      </c>
      <c r="D603" s="76">
        <f>(2*Table!$P$16*0.147)/Table!A603</f>
        <v>3.7570696066502982E-3</v>
      </c>
      <c r="E603" s="107">
        <f>(Table!A603/Table!$P$16*(Table!K$496/Table!K$497)^0.5)*0.217</f>
        <v>54.231039331683476</v>
      </c>
      <c r="F603" s="66">
        <f>ROUND(Table!A603*Table!$P$9/Table!$P$16,2)</f>
        <v>5477.67</v>
      </c>
      <c r="G603" s="66">
        <f>ROUND(Table!A603*Table!$Q$9/Table!$P$16,2)</f>
        <v>1878.06</v>
      </c>
      <c r="H603" s="66">
        <f>ROUND(ABS(Table!A603*Table!$R$9/Table!$P$16),2)</f>
        <v>2371.9</v>
      </c>
      <c r="I603" s="66">
        <f>ROUND(($F603*(Table!$P$10/Table!$P$9)/(Table!$P$12-Table!$P$14)),2)</f>
        <v>11749.61</v>
      </c>
      <c r="J603" s="66">
        <f>ROUND(($H603*(Table!$R$10/Table!$R$9)/(Table!$P$12-Table!$P$13)),2)</f>
        <v>19473.73</v>
      </c>
    </row>
    <row r="604" spans="1:10" x14ac:dyDescent="0.2">
      <c r="A604" s="66">
        <v>26695.849609375</v>
      </c>
      <c r="B604" s="30">
        <v>0.99347729719460454</v>
      </c>
      <c r="C604" s="30">
        <f>1-Table!B604</f>
        <v>6.5227028053954639E-3</v>
      </c>
      <c r="D604" s="76">
        <f>(2*Table!$P$16*0.147)/Table!A604</f>
        <v>3.4333084208346891E-3</v>
      </c>
      <c r="E604" s="107">
        <f>(Table!A604/Table!$P$16*(Table!K$496/Table!K$497)^0.5)*0.217</f>
        <v>59.34502952711432</v>
      </c>
      <c r="F604" s="66">
        <f>ROUND(Table!A604*Table!$P$9/Table!$P$16,2)</f>
        <v>5994.22</v>
      </c>
      <c r="G604" s="66">
        <f>ROUND(Table!A604*Table!$Q$9/Table!$P$16,2)</f>
        <v>2055.16</v>
      </c>
      <c r="H604" s="66">
        <f>ROUND(ABS(Table!A604*Table!$R$9/Table!$P$16),2)</f>
        <v>2595.5700000000002</v>
      </c>
      <c r="I604" s="66">
        <f>ROUND(($F604*(Table!$P$10/Table!$P$9)/(Table!$P$12-Table!$P$14)),2)</f>
        <v>12857.61</v>
      </c>
      <c r="J604" s="66">
        <f>ROUND(($H604*(Table!$R$10/Table!$R$9)/(Table!$P$12-Table!$P$13)),2)</f>
        <v>21310.1</v>
      </c>
    </row>
    <row r="605" spans="1:10" x14ac:dyDescent="0.2">
      <c r="A605" s="66">
        <v>29294.548828125</v>
      </c>
      <c r="B605" s="30">
        <v>0.99512380469887907</v>
      </c>
      <c r="C605" s="30">
        <f>1-Table!B605</f>
        <v>4.8761953011209336E-3</v>
      </c>
      <c r="D605" s="76">
        <f>(2*Table!$P$16*0.147)/Table!A605</f>
        <v>3.1287419991670182E-3</v>
      </c>
      <c r="E605" s="107">
        <f>(Table!A605/Table!$P$16*(Table!K$496/Table!K$497)^0.5)*0.217</f>
        <v>65.121953061124984</v>
      </c>
      <c r="F605" s="66">
        <f>ROUND(Table!A605*Table!$P$9/Table!$P$16,2)</f>
        <v>6577.72</v>
      </c>
      <c r="G605" s="66">
        <f>ROUND(Table!A605*Table!$Q$9/Table!$P$16,2)</f>
        <v>2255.2199999999998</v>
      </c>
      <c r="H605" s="66">
        <f>ROUND(ABS(Table!A605*Table!$R$9/Table!$P$16),2)</f>
        <v>2848.24</v>
      </c>
      <c r="I605" s="66">
        <f>ROUND(($F605*(Table!$P$10/Table!$P$9)/(Table!$P$12-Table!$P$14)),2)</f>
        <v>14109.22</v>
      </c>
      <c r="J605" s="66">
        <f>ROUND(($H605*(Table!$R$10/Table!$R$9)/(Table!$P$12-Table!$P$13)),2)</f>
        <v>23384.560000000001</v>
      </c>
    </row>
    <row r="606" spans="1:10" x14ac:dyDescent="0.2">
      <c r="A606" s="66">
        <v>31994.8515625</v>
      </c>
      <c r="B606" s="30">
        <v>0.99664365777974806</v>
      </c>
      <c r="C606" s="30">
        <f>1-Table!B606</f>
        <v>3.35634222025194E-3</v>
      </c>
      <c r="D606" s="76">
        <f>(2*Table!$P$16*0.147)/Table!A606</f>
        <v>2.864682309469728E-3</v>
      </c>
      <c r="E606" s="107">
        <f>(Table!A606/Table!$P$16*(Table!K$496/Table!K$497)^0.5)*0.217</f>
        <v>71.124741803512705</v>
      </c>
      <c r="F606" s="66">
        <f>ROUND(Table!A606*Table!$P$9/Table!$P$16,2)</f>
        <v>7184.04</v>
      </c>
      <c r="G606" s="66">
        <f>ROUND(Table!A606*Table!$Q$9/Table!$P$16,2)</f>
        <v>2463.1</v>
      </c>
      <c r="H606" s="66">
        <f>ROUND(ABS(Table!A606*Table!$R$9/Table!$P$16),2)</f>
        <v>3110.78</v>
      </c>
      <c r="I606" s="66">
        <f>ROUND(($F606*(Table!$P$10/Table!$P$9)/(Table!$P$12-Table!$P$14)),2)</f>
        <v>15409.78</v>
      </c>
      <c r="J606" s="66">
        <f>ROUND(($H606*(Table!$R$10/Table!$R$9)/(Table!$P$12-Table!$P$13)),2)</f>
        <v>25540.07</v>
      </c>
    </row>
    <row r="607" spans="1:10" x14ac:dyDescent="0.2">
      <c r="A607" s="66">
        <v>34997.82421875</v>
      </c>
      <c r="B607" s="30">
        <v>0.99759356595529092</v>
      </c>
      <c r="C607" s="30">
        <f>1-Table!B607</f>
        <v>2.4064340447090826E-3</v>
      </c>
      <c r="D607" s="76">
        <f>(2*Table!$P$16*0.147)/Table!A607</f>
        <v>2.6188795249762883E-3</v>
      </c>
      <c r="E607" s="107">
        <f>(Table!A607/Table!$P$16*(Table!K$496/Table!K$497)^0.5)*0.217</f>
        <v>77.800367549160043</v>
      </c>
      <c r="F607" s="66">
        <f>ROUND(Table!A607*Table!$P$9/Table!$P$16,2)</f>
        <v>7858.32</v>
      </c>
      <c r="G607" s="66">
        <f>ROUND(Table!A607*Table!$Q$9/Table!$P$16,2)</f>
        <v>2694.28</v>
      </c>
      <c r="H607" s="66">
        <f>ROUND(ABS(Table!A607*Table!$R$9/Table!$P$16),2)</f>
        <v>3402.75</v>
      </c>
      <c r="I607" s="66">
        <f>ROUND(($F607*(Table!$P$10/Table!$P$9)/(Table!$P$12-Table!$P$14)),2)</f>
        <v>16856.11</v>
      </c>
      <c r="J607" s="66">
        <f>ROUND(($H607*(Table!$R$10/Table!$R$9)/(Table!$P$12-Table!$P$13)),2)</f>
        <v>27937.19</v>
      </c>
    </row>
    <row r="608" spans="1:10" x14ac:dyDescent="0.2">
      <c r="A608" s="66">
        <v>38280.16796875</v>
      </c>
      <c r="B608" s="30">
        <v>0.99873345576594263</v>
      </c>
      <c r="C608" s="30">
        <f>1-Table!B608</f>
        <v>1.2665442340573652E-3</v>
      </c>
      <c r="D608" s="76">
        <f>(2*Table!$P$16*0.147)/Table!A608</f>
        <v>2.3943229648319786E-3</v>
      </c>
      <c r="E608" s="107">
        <f>(Table!A608/Table!$P$16*(Table!K$496/Table!K$497)^0.5)*0.217</f>
        <v>85.097036867130839</v>
      </c>
      <c r="F608" s="66">
        <f>ROUND(Table!A608*Table!$P$9/Table!$P$16,2)</f>
        <v>8595.33</v>
      </c>
      <c r="G608" s="66">
        <f>ROUND(Table!A608*Table!$Q$9/Table!$P$16,2)</f>
        <v>2946.97</v>
      </c>
      <c r="H608" s="66">
        <f>ROUND(ABS(Table!A608*Table!$R$9/Table!$P$16),2)</f>
        <v>3721.89</v>
      </c>
      <c r="I608" s="66">
        <f>ROUND(($F608*(Table!$P$10/Table!$P$9)/(Table!$P$12-Table!$P$14)),2)</f>
        <v>18437</v>
      </c>
      <c r="J608" s="66">
        <f>ROUND(($H608*(Table!$R$10/Table!$R$9)/(Table!$P$12-Table!$P$13)),2)</f>
        <v>30557.39</v>
      </c>
    </row>
    <row r="609" spans="1:11" x14ac:dyDescent="0.2">
      <c r="A609" s="66">
        <v>41870.453125</v>
      </c>
      <c r="B609" s="30">
        <v>0.99936672788297143</v>
      </c>
      <c r="C609" s="30">
        <f>1-Table!B609</f>
        <v>6.3327211702857156E-4</v>
      </c>
      <c r="D609" s="76">
        <f>(2*Table!$P$16*0.147)/Table!A609</f>
        <v>2.189015843501303E-3</v>
      </c>
      <c r="E609" s="107">
        <f>(Table!A609/Table!$P$16*(Table!K$496/Table!K$497)^0.5)*0.217</f>
        <v>93.078261728900827</v>
      </c>
      <c r="F609" s="66">
        <f>ROUND(Table!A609*Table!$P$9/Table!$P$16,2)</f>
        <v>9401.49</v>
      </c>
      <c r="G609" s="66">
        <f>ROUND(Table!A609*Table!$Q$9/Table!$P$16,2)</f>
        <v>3223.37</v>
      </c>
      <c r="H609" s="66">
        <f>ROUND(ABS(Table!A609*Table!$R$9/Table!$P$16),2)</f>
        <v>4070.96</v>
      </c>
      <c r="I609" s="66">
        <f>ROUND(($F609*(Table!$P$10/Table!$P$9)/(Table!$P$12-Table!$P$14)),2)</f>
        <v>20166.22</v>
      </c>
      <c r="J609" s="66">
        <f>ROUND(($H609*(Table!$R$10/Table!$R$9)/(Table!$P$12-Table!$P$13)),2)</f>
        <v>33423.32</v>
      </c>
    </row>
    <row r="610" spans="1:11" x14ac:dyDescent="0.2">
      <c r="A610" s="66">
        <v>45770.90625</v>
      </c>
      <c r="B610" s="30">
        <v>1</v>
      </c>
      <c r="C610" s="30">
        <f>1-Table!B610</f>
        <v>0</v>
      </c>
      <c r="D610" s="76">
        <f>(2*Table!$P$16*0.147)/Table!A610</f>
        <v>2.0024747765444045E-3</v>
      </c>
      <c r="E610" s="107">
        <f>(Table!A610/Table!$P$16*(Table!K$496/Table!K$497)^0.5)*0.217</f>
        <v>101.74899179590579</v>
      </c>
      <c r="F610" s="66">
        <f>ROUND(Table!A610*Table!$P$9/Table!$P$16,2)</f>
        <v>10277.280000000001</v>
      </c>
      <c r="G610" s="66">
        <f>ROUND(Table!A610*Table!$Q$9/Table!$P$16,2)</f>
        <v>3523.64</v>
      </c>
      <c r="H610" s="66">
        <f>ROUND(ABS(Table!A610*Table!$R$9/Table!$P$16),2)</f>
        <v>4450.1899999999996</v>
      </c>
      <c r="I610" s="66">
        <f>ROUND(($F610*(Table!$P$10/Table!$P$9)/(Table!$P$12-Table!$P$14)),2)</f>
        <v>22044.79</v>
      </c>
      <c r="J610" s="66">
        <f>ROUND(($H610*(Table!$R$10/Table!$R$9)/(Table!$P$12-Table!$P$13)),2)</f>
        <v>36536.86</v>
      </c>
    </row>
    <row r="611" spans="1:11" x14ac:dyDescent="0.2">
      <c r="A611" s="66">
        <v>50070.47265625</v>
      </c>
      <c r="B611" s="30">
        <v>1</v>
      </c>
      <c r="C611" s="30">
        <f>1-Table!B611</f>
        <v>0</v>
      </c>
      <c r="D611" s="76">
        <f>(2*Table!$P$16*0.147)/Table!A611</f>
        <v>1.8305216708147628E-3</v>
      </c>
      <c r="E611" s="107">
        <f>(Table!A611/Table!$P$16*(Table!K$496/Table!K$497)^0.5)*0.217</f>
        <v>111.30695301707962</v>
      </c>
      <c r="F611" s="66">
        <f>ROUND(Table!A611*Table!$P$9/Table!$P$16,2)</f>
        <v>11242.7</v>
      </c>
      <c r="G611" s="66">
        <f>ROUND(Table!A611*Table!$Q$9/Table!$P$16,2)</f>
        <v>3854.64</v>
      </c>
      <c r="H611" s="66">
        <f>ROUND(ABS(Table!A611*Table!$R$9/Table!$P$16),2)</f>
        <v>4868.2299999999996</v>
      </c>
      <c r="I611" s="66">
        <f>ROUND(($F611*(Table!$P$10/Table!$P$9)/(Table!$P$12-Table!$P$14)),2)</f>
        <v>24115.62</v>
      </c>
      <c r="J611" s="66">
        <f>ROUND(($H611*(Table!$R$10/Table!$R$9)/(Table!$P$12-Table!$P$13)),2)</f>
        <v>39969.050000000003</v>
      </c>
    </row>
    <row r="612" spans="1:11" x14ac:dyDescent="0.2">
      <c r="A612" s="66">
        <v>54770.40625</v>
      </c>
      <c r="B612" s="30">
        <v>1</v>
      </c>
      <c r="C612" s="30">
        <f>1-Table!B612</f>
        <v>0</v>
      </c>
      <c r="D612" s="76">
        <f>(2*Table!$P$16*0.147)/Table!A612</f>
        <v>1.6734417642776502E-3</v>
      </c>
      <c r="E612" s="107">
        <f>(Table!A612/Table!$P$16*(Table!K$496/Table!K$497)^0.5)*0.217</f>
        <v>121.75493283333618</v>
      </c>
      <c r="F612" s="66">
        <f>ROUND(Table!A612*Table!$P$9/Table!$P$16,2)</f>
        <v>12298.01</v>
      </c>
      <c r="G612" s="66">
        <f>ROUND(Table!A612*Table!$Q$9/Table!$P$16,2)</f>
        <v>4216.46</v>
      </c>
      <c r="H612" s="66">
        <f>ROUND(ABS(Table!A612*Table!$R$9/Table!$P$16),2)</f>
        <v>5325.19</v>
      </c>
      <c r="I612" s="66">
        <f>ROUND(($F612*(Table!$P$10/Table!$P$9)/(Table!$P$12-Table!$P$14)),2)</f>
        <v>26379.26</v>
      </c>
      <c r="J612" s="66">
        <f>ROUND(($H612*(Table!$R$10/Table!$R$9)/(Table!$P$12-Table!$P$13)),2)</f>
        <v>43720.77</v>
      </c>
    </row>
    <row r="613" spans="1:11" x14ac:dyDescent="0.2">
      <c r="A613" s="66">
        <v>59466.70703125</v>
      </c>
      <c r="B613" s="30">
        <v>1</v>
      </c>
      <c r="C613" s="30">
        <f>1-Table!B613</f>
        <v>0</v>
      </c>
      <c r="D613" s="76">
        <f>(2*Table!$P$16*0.147)/Table!A613</f>
        <v>1.5412840199313291E-3</v>
      </c>
      <c r="E613" s="107">
        <f>(Table!A613/Table!$P$16*(Table!K$496/Table!K$497)^0.5)*0.217</f>
        <v>132.19483688619752</v>
      </c>
      <c r="F613" s="66">
        <f>ROUND(Table!A613*Table!$P$9/Table!$P$16,2)</f>
        <v>13352.5</v>
      </c>
      <c r="G613" s="66">
        <f>ROUND(Table!A613*Table!$Q$9/Table!$P$16,2)</f>
        <v>4578</v>
      </c>
      <c r="H613" s="66">
        <f>ROUND(ABS(Table!A613*Table!$R$9/Table!$P$16),2)</f>
        <v>5781.8</v>
      </c>
      <c r="I613" s="66">
        <f>ROUND(($F613*(Table!$P$10/Table!$P$9)/(Table!$P$12-Table!$P$14)),2)</f>
        <v>28641.14</v>
      </c>
      <c r="J613" s="66">
        <f>ROUND(($H613*(Table!$R$10/Table!$R$9)/(Table!$P$12-Table!$P$13)),2)</f>
        <v>47469.62</v>
      </c>
    </row>
    <row r="614" spans="1:11" x14ac:dyDescent="0.2">
      <c r="A614"/>
      <c r="B614"/>
      <c r="C614"/>
      <c r="D614"/>
      <c r="E614"/>
      <c r="F614"/>
      <c r="G614"/>
      <c r="H614"/>
      <c r="I614"/>
      <c r="J614"/>
      <c r="K614"/>
    </row>
    <row r="615" spans="1:11" x14ac:dyDescent="0.2">
      <c r="A615" s="66">
        <v>1.5251665115356445</v>
      </c>
      <c r="B615" s="30">
        <v>0</v>
      </c>
      <c r="C615" s="30">
        <f>1-Table!B615</f>
        <v>1</v>
      </c>
      <c r="D615" s="76">
        <f>(2*Table!$P$16*0.147)/Table!A615</f>
        <v>60.095133594900979</v>
      </c>
      <c r="E615" s="107">
        <f>(Table!A615/Table!$P$16*(Table!K$616/Table!K$617)^0.5)*0.217</f>
        <v>4.0728589143905784E-3</v>
      </c>
      <c r="F615" s="66">
        <f>ROUND(Table!A615*Table!$P$9/Table!$P$16,2)</f>
        <v>0.34</v>
      </c>
      <c r="G615" s="66">
        <f>ROUND(Table!A615*Table!$Q$9/Table!$P$16,2)</f>
        <v>0.12</v>
      </c>
      <c r="H615" s="66">
        <f>ROUND(ABS(Table!A615*Table!$R$9/Table!$P$16),2)</f>
        <v>0.15</v>
      </c>
      <c r="I615" s="66">
        <f>ROUND(($F615*(Table!$P$10/Table!$P$9)/(Table!$P$12-Table!$P$14)),2)</f>
        <v>0.73</v>
      </c>
      <c r="J615" s="66">
        <f>ROUND(($H615*(Table!$R$10/Table!$R$9)/(Table!$P$12-Table!$P$13)),2)</f>
        <v>1.23</v>
      </c>
      <c r="K615" s="62" t="str">
        <f>Summary!A22</f>
        <v>6</v>
      </c>
    </row>
    <row r="616" spans="1:11" x14ac:dyDescent="0.2">
      <c r="A616" s="66">
        <v>1.6010434627532959</v>
      </c>
      <c r="B616" s="30">
        <v>0</v>
      </c>
      <c r="C616" s="30">
        <f>1-Table!B616</f>
        <v>1</v>
      </c>
      <c r="D616" s="76">
        <f>(2*Table!$P$16*0.147)/Table!A616</f>
        <v>57.247093784440708</v>
      </c>
      <c r="E616" s="107">
        <f>(Table!A616/Table!$P$16*(Table!K$616/Table!K$617)^0.5)*0.217</f>
        <v>4.275483424453044E-3</v>
      </c>
      <c r="F616" s="66">
        <f>ROUND(Table!A616*Table!$P$9/Table!$P$16,2)</f>
        <v>0.36</v>
      </c>
      <c r="G616" s="66">
        <f>ROUND(Table!A616*Table!$Q$9/Table!$P$16,2)</f>
        <v>0.12</v>
      </c>
      <c r="H616" s="66">
        <f>ROUND(ABS(Table!A616*Table!$R$9/Table!$P$16),2)</f>
        <v>0.16</v>
      </c>
      <c r="I616" s="66">
        <f>ROUND(($F616*(Table!$P$10/Table!$P$9)/(Table!$P$12-Table!$P$14)),2)</f>
        <v>0.77</v>
      </c>
      <c r="J616" s="66">
        <f>ROUND(($H616*(Table!$R$10/Table!$R$9)/(Table!$P$12-Table!$P$13)),2)</f>
        <v>1.31</v>
      </c>
      <c r="K616" s="62">
        <f>Summary!D22</f>
        <v>2.1962670087397971</v>
      </c>
    </row>
    <row r="617" spans="1:11" x14ac:dyDescent="0.2">
      <c r="A617" s="66">
        <v>1.822029709815979</v>
      </c>
      <c r="B617" s="30">
        <v>0</v>
      </c>
      <c r="C617" s="30">
        <f>1-Table!B617</f>
        <v>1</v>
      </c>
      <c r="D617" s="76">
        <f>(2*Table!$P$16*0.147)/Table!A617</f>
        <v>50.303836853714422</v>
      </c>
      <c r="E617" s="107">
        <f>(Table!A617/Table!$P$16*(Table!K$616/Table!K$617)^0.5)*0.217</f>
        <v>4.8656129608016623E-3</v>
      </c>
      <c r="F617" s="66">
        <f>ROUND(Table!A617*Table!$P$9/Table!$P$16,2)</f>
        <v>0.41</v>
      </c>
      <c r="G617" s="66">
        <f>ROUND(Table!A617*Table!$Q$9/Table!$P$16,2)</f>
        <v>0.14000000000000001</v>
      </c>
      <c r="H617" s="66">
        <f>ROUND(ABS(Table!A617*Table!$R$9/Table!$P$16),2)</f>
        <v>0.18</v>
      </c>
      <c r="I617" s="66">
        <f>ROUND(($F617*(Table!$P$10/Table!$P$9)/(Table!$P$12-Table!$P$14)),2)</f>
        <v>0.88</v>
      </c>
      <c r="J617" s="66">
        <f>ROUND(($H617*(Table!$R$10/Table!$R$9)/(Table!$P$12-Table!$P$13)),2)</f>
        <v>1.48</v>
      </c>
      <c r="K617" s="62">
        <f>Summary!F22</f>
        <v>0.14921824370284179</v>
      </c>
    </row>
    <row r="618" spans="1:11" x14ac:dyDescent="0.2">
      <c r="A618" s="66">
        <v>2.0197198390960693</v>
      </c>
      <c r="B618" s="30">
        <v>0</v>
      </c>
      <c r="C618" s="30">
        <f>1-Table!B618</f>
        <v>1</v>
      </c>
      <c r="D618" s="76">
        <f>(2*Table!$P$16*0.147)/Table!A618</f>
        <v>45.38009851218974</v>
      </c>
      <c r="E618" s="107">
        <f>(Table!A618/Table!$P$16*(Table!K$616/Table!K$617)^0.5)*0.217</f>
        <v>5.3935317154002963E-3</v>
      </c>
      <c r="F618" s="66">
        <f>ROUND(Table!A618*Table!$P$9/Table!$P$16,2)</f>
        <v>0.45</v>
      </c>
      <c r="G618" s="66">
        <f>ROUND(Table!A618*Table!$Q$9/Table!$P$16,2)</f>
        <v>0.16</v>
      </c>
      <c r="H618" s="66">
        <f>ROUND(ABS(Table!A618*Table!$R$9/Table!$P$16),2)</f>
        <v>0.2</v>
      </c>
      <c r="I618" s="66">
        <f>ROUND(($F618*(Table!$P$10/Table!$P$9)/(Table!$P$12-Table!$P$14)),2)</f>
        <v>0.97</v>
      </c>
      <c r="J618" s="66">
        <f>ROUND(($H618*(Table!$R$10/Table!$R$9)/(Table!$P$12-Table!$P$13)),2)</f>
        <v>1.64</v>
      </c>
    </row>
    <row r="619" spans="1:11" x14ac:dyDescent="0.2">
      <c r="A619" s="66">
        <v>2.1800045967102051</v>
      </c>
      <c r="B619" s="30">
        <v>0</v>
      </c>
      <c r="C619" s="30">
        <f>1-Table!B619</f>
        <v>1</v>
      </c>
      <c r="D619" s="76">
        <f>(2*Table!$P$16*0.147)/Table!A619</f>
        <v>42.043528441874948</v>
      </c>
      <c r="E619" s="107">
        <f>(Table!A619/Table!$P$16*(Table!K$616/Table!K$617)^0.5)*0.217</f>
        <v>5.8215618347033779E-3</v>
      </c>
      <c r="F619" s="66">
        <f>ROUND(Table!A619*Table!$P$9/Table!$P$16,2)</f>
        <v>0.49</v>
      </c>
      <c r="G619" s="66">
        <f>ROUND(Table!A619*Table!$Q$9/Table!$P$16,2)</f>
        <v>0.17</v>
      </c>
      <c r="H619" s="66">
        <f>ROUND(ABS(Table!A619*Table!$R$9/Table!$P$16),2)</f>
        <v>0.21</v>
      </c>
      <c r="I619" s="66">
        <f>ROUND(($F619*(Table!$P$10/Table!$P$9)/(Table!$P$12-Table!$P$14)),2)</f>
        <v>1.05</v>
      </c>
      <c r="J619" s="66">
        <f>ROUND(($H619*(Table!$R$10/Table!$R$9)/(Table!$P$12-Table!$P$13)),2)</f>
        <v>1.72</v>
      </c>
    </row>
    <row r="620" spans="1:11" x14ac:dyDescent="0.2">
      <c r="A620" s="66">
        <v>2.3738393783569336</v>
      </c>
      <c r="B620" s="30">
        <v>0</v>
      </c>
      <c r="C620" s="30">
        <f>1-Table!B620</f>
        <v>1</v>
      </c>
      <c r="D620" s="76">
        <f>(2*Table!$P$16*0.147)/Table!A620</f>
        <v>38.610483127398126</v>
      </c>
      <c r="E620" s="107">
        <f>(Table!A620/Table!$P$16*(Table!K$616/Table!K$617)^0.5)*0.217</f>
        <v>6.3391851318173069E-3</v>
      </c>
      <c r="F620" s="66">
        <f>ROUND(Table!A620*Table!$P$9/Table!$P$16,2)</f>
        <v>0.53</v>
      </c>
      <c r="G620" s="66">
        <f>ROUND(Table!A620*Table!$Q$9/Table!$P$16,2)</f>
        <v>0.18</v>
      </c>
      <c r="H620" s="66">
        <f>ROUND(ABS(Table!A620*Table!$R$9/Table!$P$16),2)</f>
        <v>0.23</v>
      </c>
      <c r="I620" s="66">
        <f>ROUND(($F620*(Table!$P$10/Table!$P$9)/(Table!$P$12-Table!$P$14)),2)</f>
        <v>1.1399999999999999</v>
      </c>
      <c r="J620" s="66">
        <f>ROUND(($H620*(Table!$R$10/Table!$R$9)/(Table!$P$12-Table!$P$13)),2)</f>
        <v>1.89</v>
      </c>
    </row>
    <row r="621" spans="1:11" x14ac:dyDescent="0.2">
      <c r="A621" s="66">
        <v>2.593677282333374</v>
      </c>
      <c r="B621" s="30">
        <v>0</v>
      </c>
      <c r="C621" s="30">
        <f>1-Table!B621</f>
        <v>1</v>
      </c>
      <c r="D621" s="76">
        <f>(2*Table!$P$16*0.147)/Table!A621</f>
        <v>35.337891066673926</v>
      </c>
      <c r="E621" s="107">
        <f>(Table!A621/Table!$P$16*(Table!K$616/Table!K$617)^0.5)*0.217</f>
        <v>6.9262480919329633E-3</v>
      </c>
      <c r="F621" s="66">
        <f>ROUND(Table!A621*Table!$P$9/Table!$P$16,2)</f>
        <v>0.57999999999999996</v>
      </c>
      <c r="G621" s="66">
        <f>ROUND(Table!A621*Table!$Q$9/Table!$P$16,2)</f>
        <v>0.2</v>
      </c>
      <c r="H621" s="66">
        <f>ROUND(ABS(Table!A621*Table!$R$9/Table!$P$16),2)</f>
        <v>0.25</v>
      </c>
      <c r="I621" s="66">
        <f>ROUND(($F621*(Table!$P$10/Table!$P$9)/(Table!$P$12-Table!$P$14)),2)</f>
        <v>1.24</v>
      </c>
      <c r="J621" s="66">
        <f>ROUND(($H621*(Table!$R$10/Table!$R$9)/(Table!$P$12-Table!$P$13)),2)</f>
        <v>2.0499999999999998</v>
      </c>
    </row>
    <row r="622" spans="1:11" x14ac:dyDescent="0.2">
      <c r="A622" s="66">
        <v>2.8300850391387939</v>
      </c>
      <c r="B622" s="30">
        <v>0</v>
      </c>
      <c r="C622" s="30">
        <f>1-Table!B622</f>
        <v>1</v>
      </c>
      <c r="D622" s="76">
        <f>(2*Table!$P$16*0.147)/Table!A622</f>
        <v>32.385982752339714</v>
      </c>
      <c r="E622" s="107">
        <f>(Table!A622/Table!$P$16*(Table!K$616/Table!K$617)^0.5)*0.217</f>
        <v>7.5575597765611315E-3</v>
      </c>
      <c r="F622" s="66">
        <f>ROUND(Table!A622*Table!$P$9/Table!$P$16,2)</f>
        <v>0.64</v>
      </c>
      <c r="G622" s="66">
        <f>ROUND(Table!A622*Table!$Q$9/Table!$P$16,2)</f>
        <v>0.22</v>
      </c>
      <c r="H622" s="66">
        <f>ROUND(ABS(Table!A622*Table!$R$9/Table!$P$16),2)</f>
        <v>0.28000000000000003</v>
      </c>
      <c r="I622" s="66">
        <f>ROUND(($F622*(Table!$P$10/Table!$P$9)/(Table!$P$12-Table!$P$14)),2)</f>
        <v>1.37</v>
      </c>
      <c r="J622" s="66">
        <f>ROUND(($H622*(Table!$R$10/Table!$R$9)/(Table!$P$12-Table!$P$13)),2)</f>
        <v>2.2999999999999998</v>
      </c>
    </row>
    <row r="623" spans="1:11" x14ac:dyDescent="0.2">
      <c r="A623" s="66">
        <v>3.0941364765167236</v>
      </c>
      <c r="B623" s="30">
        <v>0</v>
      </c>
      <c r="C623" s="30">
        <f>1-Table!B623</f>
        <v>1</v>
      </c>
      <c r="D623" s="76">
        <f>(2*Table!$P$16*0.147)/Table!A623</f>
        <v>29.622185692463667</v>
      </c>
      <c r="E623" s="107">
        <f>(Table!A623/Table!$P$16*(Table!K$616/Table!K$617)^0.5)*0.217</f>
        <v>8.2626921292899592E-3</v>
      </c>
      <c r="F623" s="66">
        <f>ROUND(Table!A623*Table!$P$9/Table!$P$16,2)</f>
        <v>0.69</v>
      </c>
      <c r="G623" s="66">
        <f>ROUND(Table!A623*Table!$Q$9/Table!$P$16,2)</f>
        <v>0.24</v>
      </c>
      <c r="H623" s="66">
        <f>ROUND(ABS(Table!A623*Table!$R$9/Table!$P$16),2)</f>
        <v>0.3</v>
      </c>
      <c r="I623" s="66">
        <f>ROUND(($F623*(Table!$P$10/Table!$P$9)/(Table!$P$12-Table!$P$14)),2)</f>
        <v>1.48</v>
      </c>
      <c r="J623" s="66">
        <f>ROUND(($H623*(Table!$R$10/Table!$R$9)/(Table!$P$12-Table!$P$13)),2)</f>
        <v>2.46</v>
      </c>
    </row>
    <row r="624" spans="1:11" x14ac:dyDescent="0.2">
      <c r="A624" s="66">
        <v>3.3660628795623779</v>
      </c>
      <c r="B624" s="30">
        <v>0</v>
      </c>
      <c r="C624" s="30">
        <f>1-Table!B624</f>
        <v>1</v>
      </c>
      <c r="D624" s="76">
        <f>(2*Table!$P$16*0.147)/Table!A624</f>
        <v>27.229166104324147</v>
      </c>
      <c r="E624" s="107">
        <f>(Table!A624/Table!$P$16*(Table!K$616/Table!K$617)^0.5)*0.217</f>
        <v>8.9888540705114015E-3</v>
      </c>
      <c r="F624" s="66">
        <f>ROUND(Table!A624*Table!$P$9/Table!$P$16,2)</f>
        <v>0.76</v>
      </c>
      <c r="G624" s="66">
        <f>ROUND(Table!A624*Table!$Q$9/Table!$P$16,2)</f>
        <v>0.26</v>
      </c>
      <c r="H624" s="66">
        <f>ROUND(ABS(Table!A624*Table!$R$9/Table!$P$16),2)</f>
        <v>0.33</v>
      </c>
      <c r="I624" s="66">
        <f>ROUND(($F624*(Table!$P$10/Table!$P$9)/(Table!$P$12-Table!$P$14)),2)</f>
        <v>1.63</v>
      </c>
      <c r="J624" s="66">
        <f>ROUND(($H624*(Table!$R$10/Table!$R$9)/(Table!$P$12-Table!$P$13)),2)</f>
        <v>2.71</v>
      </c>
    </row>
    <row r="625" spans="1:10" x14ac:dyDescent="0.2">
      <c r="A625" s="66">
        <v>3.7039406299591064</v>
      </c>
      <c r="B625" s="30">
        <v>0</v>
      </c>
      <c r="C625" s="30">
        <f>1-Table!B625</f>
        <v>1</v>
      </c>
      <c r="D625" s="76">
        <f>(2*Table!$P$16*0.147)/Table!A625</f>
        <v>24.745290063198329</v>
      </c>
      <c r="E625" s="107">
        <f>(Table!A625/Table!$P$16*(Table!K$616/Table!K$617)^0.5)*0.217</f>
        <v>9.8911348360993939E-3</v>
      </c>
      <c r="F625" s="66">
        <f>ROUND(Table!A625*Table!$P$9/Table!$P$16,2)</f>
        <v>0.83</v>
      </c>
      <c r="G625" s="66">
        <f>ROUND(Table!A625*Table!$Q$9/Table!$P$16,2)</f>
        <v>0.28999999999999998</v>
      </c>
      <c r="H625" s="66">
        <f>ROUND(ABS(Table!A625*Table!$R$9/Table!$P$16),2)</f>
        <v>0.36</v>
      </c>
      <c r="I625" s="66">
        <f>ROUND(($F625*(Table!$P$10/Table!$P$9)/(Table!$P$12-Table!$P$14)),2)</f>
        <v>1.78</v>
      </c>
      <c r="J625" s="66">
        <f>ROUND(($H625*(Table!$R$10/Table!$R$9)/(Table!$P$12-Table!$P$13)),2)</f>
        <v>2.96</v>
      </c>
    </row>
    <row r="626" spans="1:10" x14ac:dyDescent="0.2">
      <c r="A626" s="66">
        <v>4.0441150665283203</v>
      </c>
      <c r="B626" s="30">
        <v>0</v>
      </c>
      <c r="C626" s="30">
        <f>1-Table!B626</f>
        <v>1</v>
      </c>
      <c r="D626" s="76">
        <f>(2*Table!$P$16*0.147)/Table!A626</f>
        <v>22.66381736360562</v>
      </c>
      <c r="E626" s="107">
        <f>(Table!A626/Table!$P$16*(Table!K$616/Table!K$617)^0.5)*0.217</f>
        <v>1.0799548754153307E-2</v>
      </c>
      <c r="F626" s="66">
        <f>ROUND(Table!A626*Table!$P$9/Table!$P$16,2)</f>
        <v>0.91</v>
      </c>
      <c r="G626" s="66">
        <f>ROUND(Table!A626*Table!$Q$9/Table!$P$16,2)</f>
        <v>0.31</v>
      </c>
      <c r="H626" s="66">
        <f>ROUND(ABS(Table!A626*Table!$R$9/Table!$P$16),2)</f>
        <v>0.39</v>
      </c>
      <c r="I626" s="66">
        <f>ROUND(($F626*(Table!$P$10/Table!$P$9)/(Table!$P$12-Table!$P$14)),2)</f>
        <v>1.95</v>
      </c>
      <c r="J626" s="66">
        <f>ROUND(($H626*(Table!$R$10/Table!$R$9)/(Table!$P$12-Table!$P$13)),2)</f>
        <v>3.2</v>
      </c>
    </row>
    <row r="627" spans="1:10" x14ac:dyDescent="0.2">
      <c r="A627" s="66">
        <v>4.420710563659668</v>
      </c>
      <c r="B627" s="30">
        <v>0</v>
      </c>
      <c r="C627" s="30">
        <f>1-Table!B627</f>
        <v>1</v>
      </c>
      <c r="D627" s="76">
        <f>(2*Table!$P$16*0.147)/Table!A627</f>
        <v>20.733111554203933</v>
      </c>
      <c r="E627" s="107">
        <f>(Table!A627/Table!$P$16*(Table!K$616/Table!K$617)^0.5)*0.217</f>
        <v>1.1805222768111565E-2</v>
      </c>
      <c r="F627" s="66">
        <f>ROUND(Table!A627*Table!$P$9/Table!$P$16,2)</f>
        <v>0.99</v>
      </c>
      <c r="G627" s="66">
        <f>ROUND(Table!A627*Table!$Q$9/Table!$P$16,2)</f>
        <v>0.34</v>
      </c>
      <c r="H627" s="66">
        <f>ROUND(ABS(Table!A627*Table!$R$9/Table!$P$16),2)</f>
        <v>0.43</v>
      </c>
      <c r="I627" s="66">
        <f>ROUND(($F627*(Table!$P$10/Table!$P$9)/(Table!$P$12-Table!$P$14)),2)</f>
        <v>2.12</v>
      </c>
      <c r="J627" s="66">
        <f>ROUND(($H627*(Table!$R$10/Table!$R$9)/(Table!$P$12-Table!$P$13)),2)</f>
        <v>3.53</v>
      </c>
    </row>
    <row r="628" spans="1:10" x14ac:dyDescent="0.2">
      <c r="A628" s="66">
        <v>4.835777759552002</v>
      </c>
      <c r="B628" s="30">
        <v>0</v>
      </c>
      <c r="C628" s="30">
        <f>1-Table!B628</f>
        <v>1</v>
      </c>
      <c r="D628" s="76">
        <f>(2*Table!$P$16*0.147)/Table!A628</f>
        <v>18.953535464726315</v>
      </c>
      <c r="E628" s="107">
        <f>(Table!A628/Table!$P$16*(Table!K$616/Table!K$617)^0.5)*0.217</f>
        <v>1.2913632975177459E-2</v>
      </c>
      <c r="F628" s="66">
        <f>ROUND(Table!A628*Table!$P$9/Table!$P$16,2)</f>
        <v>1.0900000000000001</v>
      </c>
      <c r="G628" s="66">
        <f>ROUND(Table!A628*Table!$Q$9/Table!$P$16,2)</f>
        <v>0.37</v>
      </c>
      <c r="H628" s="66">
        <f>ROUND(ABS(Table!A628*Table!$R$9/Table!$P$16),2)</f>
        <v>0.47</v>
      </c>
      <c r="I628" s="66">
        <f>ROUND(($F628*(Table!$P$10/Table!$P$9)/(Table!$P$12-Table!$P$14)),2)</f>
        <v>2.34</v>
      </c>
      <c r="J628" s="66">
        <f>ROUND(($H628*(Table!$R$10/Table!$R$9)/(Table!$P$12-Table!$P$13)),2)</f>
        <v>3.86</v>
      </c>
    </row>
    <row r="629" spans="1:10" x14ac:dyDescent="0.2">
      <c r="A629" s="66">
        <v>5.2756175994873047</v>
      </c>
      <c r="B629" s="30">
        <v>0</v>
      </c>
      <c r="C629" s="30">
        <f>1-Table!B629</f>
        <v>1</v>
      </c>
      <c r="D629" s="76">
        <f>(2*Table!$P$16*0.147)/Table!A629</f>
        <v>17.373337535705936</v>
      </c>
      <c r="E629" s="107">
        <f>(Table!A629/Table!$P$16*(Table!K$616/Table!K$617)^0.5)*0.217</f>
        <v>1.4088196932250522E-2</v>
      </c>
      <c r="F629" s="66">
        <f>ROUND(Table!A629*Table!$P$9/Table!$P$16,2)</f>
        <v>1.18</v>
      </c>
      <c r="G629" s="66">
        <f>ROUND(Table!A629*Table!$Q$9/Table!$P$16,2)</f>
        <v>0.41</v>
      </c>
      <c r="H629" s="66">
        <f>ROUND(ABS(Table!A629*Table!$R$9/Table!$P$16),2)</f>
        <v>0.51</v>
      </c>
      <c r="I629" s="66">
        <f>ROUND(($F629*(Table!$P$10/Table!$P$9)/(Table!$P$12-Table!$P$14)),2)</f>
        <v>2.5299999999999998</v>
      </c>
      <c r="J629" s="66">
        <f>ROUND(($H629*(Table!$R$10/Table!$R$9)/(Table!$P$12-Table!$P$13)),2)</f>
        <v>4.1900000000000004</v>
      </c>
    </row>
    <row r="630" spans="1:10" x14ac:dyDescent="0.2">
      <c r="A630" s="66">
        <v>5.7682843208312988</v>
      </c>
      <c r="B630" s="30">
        <v>0</v>
      </c>
      <c r="C630" s="30">
        <f>1-Table!B630</f>
        <v>1</v>
      </c>
      <c r="D630" s="76">
        <f>(2*Table!$P$16*0.147)/Table!A630</f>
        <v>15.889488133274735</v>
      </c>
      <c r="E630" s="107">
        <f>(Table!A630/Table!$P$16*(Table!K$616/Table!K$617)^0.5)*0.217</f>
        <v>1.5403831672898686E-2</v>
      </c>
      <c r="F630" s="66">
        <f>ROUND(Table!A630*Table!$P$9/Table!$P$16,2)</f>
        <v>1.3</v>
      </c>
      <c r="G630" s="66">
        <f>ROUND(Table!A630*Table!$Q$9/Table!$P$16,2)</f>
        <v>0.44</v>
      </c>
      <c r="H630" s="66">
        <f>ROUND(ABS(Table!A630*Table!$R$9/Table!$P$16),2)</f>
        <v>0.56000000000000005</v>
      </c>
      <c r="I630" s="66">
        <f>ROUND(($F630*(Table!$P$10/Table!$P$9)/(Table!$P$12-Table!$P$14)),2)</f>
        <v>2.79</v>
      </c>
      <c r="J630" s="66">
        <f>ROUND(($H630*(Table!$R$10/Table!$R$9)/(Table!$P$12-Table!$P$13)),2)</f>
        <v>4.5999999999999996</v>
      </c>
    </row>
    <row r="631" spans="1:10" x14ac:dyDescent="0.2">
      <c r="A631" s="66">
        <v>6.3048362731933594</v>
      </c>
      <c r="B631" s="30">
        <v>0</v>
      </c>
      <c r="C631" s="30">
        <f>1-Table!B631</f>
        <v>1</v>
      </c>
      <c r="D631" s="76">
        <f>(2*Table!$P$16*0.147)/Table!A631</f>
        <v>14.537266519496933</v>
      </c>
      <c r="E631" s="107">
        <f>(Table!A631/Table!$P$16*(Table!K$616/Table!K$617)^0.5)*0.217</f>
        <v>1.6836659095795074E-2</v>
      </c>
      <c r="F631" s="66">
        <f>ROUND(Table!A631*Table!$P$9/Table!$P$16,2)</f>
        <v>1.42</v>
      </c>
      <c r="G631" s="66">
        <f>ROUND(Table!A631*Table!$Q$9/Table!$P$16,2)</f>
        <v>0.49</v>
      </c>
      <c r="H631" s="66">
        <f>ROUND(ABS(Table!A631*Table!$R$9/Table!$P$16),2)</f>
        <v>0.61</v>
      </c>
      <c r="I631" s="66">
        <f>ROUND(($F631*(Table!$P$10/Table!$P$9)/(Table!$P$12-Table!$P$14)),2)</f>
        <v>3.05</v>
      </c>
      <c r="J631" s="66">
        <f>ROUND(($H631*(Table!$R$10/Table!$R$9)/(Table!$P$12-Table!$P$13)),2)</f>
        <v>5.01</v>
      </c>
    </row>
    <row r="632" spans="1:10" x14ac:dyDescent="0.2">
      <c r="A632" s="66">
        <v>6.9050431251525879</v>
      </c>
      <c r="B632" s="30">
        <v>0</v>
      </c>
      <c r="C632" s="30">
        <f>1-Table!B632</f>
        <v>1</v>
      </c>
      <c r="D632" s="76">
        <f>(2*Table!$P$16*0.147)/Table!A632</f>
        <v>13.273644147324314</v>
      </c>
      <c r="E632" s="107">
        <f>(Table!A632/Table!$P$16*(Table!K$616/Table!K$617)^0.5)*0.217</f>
        <v>1.8439472827273543E-2</v>
      </c>
      <c r="F632" s="66">
        <f>ROUND(Table!A632*Table!$P$9/Table!$P$16,2)</f>
        <v>1.55</v>
      </c>
      <c r="G632" s="66">
        <f>ROUND(Table!A632*Table!$Q$9/Table!$P$16,2)</f>
        <v>0.53</v>
      </c>
      <c r="H632" s="66">
        <f>ROUND(ABS(Table!A632*Table!$R$9/Table!$P$16),2)</f>
        <v>0.67</v>
      </c>
      <c r="I632" s="66">
        <f>ROUND(($F632*(Table!$P$10/Table!$P$9)/(Table!$P$12-Table!$P$14)),2)</f>
        <v>3.32</v>
      </c>
      <c r="J632" s="66">
        <f>ROUND(($H632*(Table!$R$10/Table!$R$9)/(Table!$P$12-Table!$P$13)),2)</f>
        <v>5.5</v>
      </c>
    </row>
    <row r="633" spans="1:10" x14ac:dyDescent="0.2">
      <c r="A633" s="66">
        <v>7.5520882606506348</v>
      </c>
      <c r="B633" s="30">
        <v>0</v>
      </c>
      <c r="C633" s="30">
        <f>1-Table!B633</f>
        <v>1</v>
      </c>
      <c r="D633" s="76">
        <f>(2*Table!$P$16*0.147)/Table!A633</f>
        <v>12.136389578861634</v>
      </c>
      <c r="E633" s="107">
        <f>(Table!A633/Table!$P$16*(Table!K$616/Table!K$617)^0.5)*0.217</f>
        <v>2.01673651775146E-2</v>
      </c>
      <c r="F633" s="66">
        <f>ROUND(Table!A633*Table!$P$9/Table!$P$16,2)</f>
        <v>1.7</v>
      </c>
      <c r="G633" s="66">
        <f>ROUND(Table!A633*Table!$Q$9/Table!$P$16,2)</f>
        <v>0.57999999999999996</v>
      </c>
      <c r="H633" s="66">
        <f>ROUND(ABS(Table!A633*Table!$R$9/Table!$P$16),2)</f>
        <v>0.73</v>
      </c>
      <c r="I633" s="66">
        <f>ROUND(($F633*(Table!$P$10/Table!$P$9)/(Table!$P$12-Table!$P$14)),2)</f>
        <v>3.65</v>
      </c>
      <c r="J633" s="66">
        <f>ROUND(($H633*(Table!$R$10/Table!$R$9)/(Table!$P$12-Table!$P$13)),2)</f>
        <v>5.99</v>
      </c>
    </row>
    <row r="634" spans="1:10" x14ac:dyDescent="0.2">
      <c r="A634" s="66">
        <v>8.2457265853881836</v>
      </c>
      <c r="B634" s="30">
        <v>0</v>
      </c>
      <c r="C634" s="30">
        <f>1-Table!B634</f>
        <v>1</v>
      </c>
      <c r="D634" s="76">
        <f>(2*Table!$P$16*0.147)/Table!A634</f>
        <v>11.115465000697546</v>
      </c>
      <c r="E634" s="107">
        <f>(Table!A634/Table!$P$16*(Table!K$616/Table!K$617)^0.5)*0.217</f>
        <v>2.2019681637981448E-2</v>
      </c>
      <c r="F634" s="66">
        <f>ROUND(Table!A634*Table!$P$9/Table!$P$16,2)</f>
        <v>1.85</v>
      </c>
      <c r="G634" s="66">
        <f>ROUND(Table!A634*Table!$Q$9/Table!$P$16,2)</f>
        <v>0.63</v>
      </c>
      <c r="H634" s="66">
        <f>ROUND(ABS(Table!A634*Table!$R$9/Table!$P$16),2)</f>
        <v>0.8</v>
      </c>
      <c r="I634" s="66">
        <f>ROUND(($F634*(Table!$P$10/Table!$P$9)/(Table!$P$12-Table!$P$14)),2)</f>
        <v>3.97</v>
      </c>
      <c r="J634" s="66">
        <f>ROUND(($H634*(Table!$R$10/Table!$R$9)/(Table!$P$12-Table!$P$13)),2)</f>
        <v>6.57</v>
      </c>
    </row>
    <row r="635" spans="1:10" x14ac:dyDescent="0.2">
      <c r="A635" s="66">
        <v>9.0223779678344727</v>
      </c>
      <c r="B635" s="30">
        <v>0</v>
      </c>
      <c r="C635" s="30">
        <f>1-Table!B635</f>
        <v>1</v>
      </c>
      <c r="D635" s="76">
        <f>(2*Table!$P$16*0.147)/Table!A635</f>
        <v>10.158639506343187</v>
      </c>
      <c r="E635" s="107">
        <f>(Table!A635/Table!$P$16*(Table!K$616/Table!K$617)^0.5)*0.217</f>
        <v>2.4093679121171139E-2</v>
      </c>
      <c r="F635" s="66">
        <f>ROUND(Table!A635*Table!$P$9/Table!$P$16,2)</f>
        <v>2.0299999999999998</v>
      </c>
      <c r="G635" s="66">
        <f>ROUND(Table!A635*Table!$Q$9/Table!$P$16,2)</f>
        <v>0.69</v>
      </c>
      <c r="H635" s="66">
        <f>ROUND(ABS(Table!A635*Table!$R$9/Table!$P$16),2)</f>
        <v>0.88</v>
      </c>
      <c r="I635" s="66">
        <f>ROUND(($F635*(Table!$P$10/Table!$P$9)/(Table!$P$12-Table!$P$14)),2)</f>
        <v>4.3499999999999996</v>
      </c>
      <c r="J635" s="66">
        <f>ROUND(($H635*(Table!$R$10/Table!$R$9)/(Table!$P$12-Table!$P$13)),2)</f>
        <v>7.22</v>
      </c>
    </row>
    <row r="636" spans="1:10" x14ac:dyDescent="0.2">
      <c r="A636" s="66">
        <v>9.8756437301635742</v>
      </c>
      <c r="B636" s="30">
        <v>0</v>
      </c>
      <c r="C636" s="30">
        <f>1-Table!B636</f>
        <v>1</v>
      </c>
      <c r="D636" s="76">
        <f>(2*Table!$P$16*0.147)/Table!A636</f>
        <v>9.2809226182651603</v>
      </c>
      <c r="E636" s="107">
        <f>(Table!A636/Table!$P$16*(Table!K$616/Table!K$617)^0.5)*0.217</f>
        <v>2.63722703701668E-2</v>
      </c>
      <c r="F636" s="66">
        <f>ROUND(Table!A636*Table!$P$9/Table!$P$16,2)</f>
        <v>2.2200000000000002</v>
      </c>
      <c r="G636" s="66">
        <f>ROUND(Table!A636*Table!$Q$9/Table!$P$16,2)</f>
        <v>0.76</v>
      </c>
      <c r="H636" s="66">
        <f>ROUND(ABS(Table!A636*Table!$R$9/Table!$P$16),2)</f>
        <v>0.96</v>
      </c>
      <c r="I636" s="66">
        <f>ROUND(($F636*(Table!$P$10/Table!$P$9)/(Table!$P$12-Table!$P$14)),2)</f>
        <v>4.76</v>
      </c>
      <c r="J636" s="66">
        <f>ROUND(($H636*(Table!$R$10/Table!$R$9)/(Table!$P$12-Table!$P$13)),2)</f>
        <v>7.88</v>
      </c>
    </row>
    <row r="637" spans="1:10" x14ac:dyDescent="0.2">
      <c r="A637" s="66">
        <v>10.786002159118652</v>
      </c>
      <c r="B637" s="30">
        <v>0</v>
      </c>
      <c r="C637" s="30">
        <f>1-Table!B637</f>
        <v>1</v>
      </c>
      <c r="D637" s="76">
        <f>(2*Table!$P$16*0.147)/Table!A637</f>
        <v>8.4975956719716592</v>
      </c>
      <c r="E637" s="107">
        <f>(Table!A637/Table!$P$16*(Table!K$616/Table!K$617)^0.5)*0.217</f>
        <v>2.880332390734882E-2</v>
      </c>
      <c r="F637" s="66">
        <f>ROUND(Table!A637*Table!$P$9/Table!$P$16,2)</f>
        <v>2.42</v>
      </c>
      <c r="G637" s="66">
        <f>ROUND(Table!A637*Table!$Q$9/Table!$P$16,2)</f>
        <v>0.83</v>
      </c>
      <c r="H637" s="66">
        <f>ROUND(ABS(Table!A637*Table!$R$9/Table!$P$16),2)</f>
        <v>1.05</v>
      </c>
      <c r="I637" s="66">
        <f>ROUND(($F637*(Table!$P$10/Table!$P$9)/(Table!$P$12-Table!$P$14)),2)</f>
        <v>5.19</v>
      </c>
      <c r="J637" s="66">
        <f>ROUND(($H637*(Table!$R$10/Table!$R$9)/(Table!$P$12-Table!$P$13)),2)</f>
        <v>8.6199999999999992</v>
      </c>
    </row>
    <row r="638" spans="1:10" x14ac:dyDescent="0.2">
      <c r="A638" s="66">
        <v>11.88691520690918</v>
      </c>
      <c r="B638" s="30">
        <v>0</v>
      </c>
      <c r="C638" s="30">
        <f>1-Table!B638</f>
        <v>1</v>
      </c>
      <c r="D638" s="76">
        <f>(2*Table!$P$16*0.147)/Table!A638</f>
        <v>7.7105862765749196</v>
      </c>
      <c r="E638" s="107">
        <f>(Table!A638/Table!$P$16*(Table!K$616/Table!K$617)^0.5)*0.217</f>
        <v>3.1743241278172733E-2</v>
      </c>
      <c r="F638" s="66">
        <f>ROUND(Table!A638*Table!$P$9/Table!$P$16,2)</f>
        <v>2.67</v>
      </c>
      <c r="G638" s="66">
        <f>ROUND(Table!A638*Table!$Q$9/Table!$P$16,2)</f>
        <v>0.92</v>
      </c>
      <c r="H638" s="66">
        <f>ROUND(ABS(Table!A638*Table!$R$9/Table!$P$16),2)</f>
        <v>1.1599999999999999</v>
      </c>
      <c r="I638" s="66">
        <f>ROUND(($F638*(Table!$P$10/Table!$P$9)/(Table!$P$12-Table!$P$14)),2)</f>
        <v>5.73</v>
      </c>
      <c r="J638" s="66">
        <f>ROUND(($H638*(Table!$R$10/Table!$R$9)/(Table!$P$12-Table!$P$13)),2)</f>
        <v>9.52</v>
      </c>
    </row>
    <row r="639" spans="1:10" x14ac:dyDescent="0.2">
      <c r="A639" s="66">
        <v>12.87938404083252</v>
      </c>
      <c r="B639" s="30">
        <v>0</v>
      </c>
      <c r="C639" s="30">
        <f>1-Table!B639</f>
        <v>1</v>
      </c>
      <c r="D639" s="76">
        <f>(2*Table!$P$16*0.147)/Table!A639</f>
        <v>7.116418376424086</v>
      </c>
      <c r="E639" s="107">
        <f>(Table!A639/Table!$P$16*(Table!K$616/Table!K$617)^0.5)*0.217</f>
        <v>3.4393565362085078E-2</v>
      </c>
      <c r="F639" s="66">
        <f>ROUND(Table!A639*Table!$P$9/Table!$P$16,2)</f>
        <v>2.89</v>
      </c>
      <c r="G639" s="66">
        <f>ROUND(Table!A639*Table!$Q$9/Table!$P$16,2)</f>
        <v>0.99</v>
      </c>
      <c r="H639" s="66">
        <f>ROUND(ABS(Table!A639*Table!$R$9/Table!$P$16),2)</f>
        <v>1.25</v>
      </c>
      <c r="I639" s="66">
        <f>ROUND(($F639*(Table!$P$10/Table!$P$9)/(Table!$P$12-Table!$P$14)),2)</f>
        <v>6.2</v>
      </c>
      <c r="J639" s="66">
        <f>ROUND(($H639*(Table!$R$10/Table!$R$9)/(Table!$P$12-Table!$P$13)),2)</f>
        <v>10.26</v>
      </c>
    </row>
    <row r="640" spans="1:10" x14ac:dyDescent="0.2">
      <c r="A640" s="66">
        <v>14.18340015411377</v>
      </c>
      <c r="B640" s="30">
        <v>0</v>
      </c>
      <c r="C640" s="30">
        <f>1-Table!B640</f>
        <v>1</v>
      </c>
      <c r="D640" s="76">
        <f>(2*Table!$P$16*0.147)/Table!A640</f>
        <v>6.4621377292679636</v>
      </c>
      <c r="E640" s="107">
        <f>(Table!A640/Table!$P$16*(Table!K$616/Table!K$617)^0.5)*0.217</f>
        <v>3.7875856384944569E-2</v>
      </c>
      <c r="F640" s="66">
        <f>ROUND(Table!A640*Table!$P$9/Table!$P$16,2)</f>
        <v>3.18</v>
      </c>
      <c r="G640" s="66">
        <f>ROUND(Table!A640*Table!$Q$9/Table!$P$16,2)</f>
        <v>1.0900000000000001</v>
      </c>
      <c r="H640" s="66">
        <f>ROUND(ABS(Table!A640*Table!$R$9/Table!$P$16),2)</f>
        <v>1.38</v>
      </c>
      <c r="I640" s="66">
        <f>ROUND(($F640*(Table!$P$10/Table!$P$9)/(Table!$P$12-Table!$P$14)),2)</f>
        <v>6.82</v>
      </c>
      <c r="J640" s="66">
        <f>ROUND(($H640*(Table!$R$10/Table!$R$9)/(Table!$P$12-Table!$P$13)),2)</f>
        <v>11.33</v>
      </c>
    </row>
    <row r="641" spans="1:10" x14ac:dyDescent="0.2">
      <c r="A641" s="66">
        <v>15.473307609558105</v>
      </c>
      <c r="B641" s="30">
        <v>0</v>
      </c>
      <c r="C641" s="30">
        <f>1-Table!B641</f>
        <v>1</v>
      </c>
      <c r="D641" s="76">
        <f>(2*Table!$P$16*0.147)/Table!A641</f>
        <v>5.9234319886839737</v>
      </c>
      <c r="E641" s="107">
        <f>(Table!A641/Table!$P$16*(Table!K$616/Table!K$617)^0.5)*0.217</f>
        <v>4.1320471145962122E-2</v>
      </c>
      <c r="F641" s="66">
        <f>ROUND(Table!A641*Table!$P$9/Table!$P$16,2)</f>
        <v>3.47</v>
      </c>
      <c r="G641" s="66">
        <f>ROUND(Table!A641*Table!$Q$9/Table!$P$16,2)</f>
        <v>1.19</v>
      </c>
      <c r="H641" s="66">
        <f>ROUND(ABS(Table!A641*Table!$R$9/Table!$P$16),2)</f>
        <v>1.5</v>
      </c>
      <c r="I641" s="66">
        <f>ROUND(($F641*(Table!$P$10/Table!$P$9)/(Table!$P$12-Table!$P$14)),2)</f>
        <v>7.44</v>
      </c>
      <c r="J641" s="66">
        <f>ROUND(($H641*(Table!$R$10/Table!$R$9)/(Table!$P$12-Table!$P$13)),2)</f>
        <v>12.32</v>
      </c>
    </row>
    <row r="642" spans="1:10" x14ac:dyDescent="0.2">
      <c r="A642" s="66">
        <v>16.871246337890625</v>
      </c>
      <c r="B642" s="30">
        <v>0</v>
      </c>
      <c r="C642" s="30">
        <f>1-Table!B642</f>
        <v>1</v>
      </c>
      <c r="D642" s="76">
        <f>(2*Table!$P$16*0.147)/Table!A642</f>
        <v>5.4326208882006686</v>
      </c>
      <c r="E642" s="107">
        <f>(Table!A642/Table!$P$16*(Table!K$616/Table!K$617)^0.5)*0.217</f>
        <v>4.5053576461609394E-2</v>
      </c>
      <c r="F642" s="66">
        <f>ROUND(Table!A642*Table!$P$9/Table!$P$16,2)</f>
        <v>3.79</v>
      </c>
      <c r="G642" s="66">
        <f>ROUND(Table!A642*Table!$Q$9/Table!$P$16,2)</f>
        <v>1.3</v>
      </c>
      <c r="H642" s="66">
        <f>ROUND(ABS(Table!A642*Table!$R$9/Table!$P$16),2)</f>
        <v>1.64</v>
      </c>
      <c r="I642" s="66">
        <f>ROUND(($F642*(Table!$P$10/Table!$P$9)/(Table!$P$12-Table!$P$14)),2)</f>
        <v>8.1300000000000008</v>
      </c>
      <c r="J642" s="66">
        <f>ROUND(($H642*(Table!$R$10/Table!$R$9)/(Table!$P$12-Table!$P$13)),2)</f>
        <v>13.46</v>
      </c>
    </row>
    <row r="643" spans="1:10" x14ac:dyDescent="0.2">
      <c r="A643" s="66">
        <v>18.465974807739258</v>
      </c>
      <c r="B643" s="30">
        <v>0</v>
      </c>
      <c r="C643" s="30">
        <f>1-Table!B643</f>
        <v>1</v>
      </c>
      <c r="D643" s="76">
        <f>(2*Table!$P$16*0.147)/Table!A643</f>
        <v>4.9634577226212917</v>
      </c>
      <c r="E643" s="107">
        <f>(Table!A643/Table!$P$16*(Table!K$616/Table!K$617)^0.5)*0.217</f>
        <v>4.9312196104336625E-2</v>
      </c>
      <c r="F643" s="66">
        <f>ROUND(Table!A643*Table!$P$9/Table!$P$16,2)</f>
        <v>4.1500000000000004</v>
      </c>
      <c r="G643" s="66">
        <f>ROUND(Table!A643*Table!$Q$9/Table!$P$16,2)</f>
        <v>1.42</v>
      </c>
      <c r="H643" s="66">
        <f>ROUND(ABS(Table!A643*Table!$R$9/Table!$P$16),2)</f>
        <v>1.8</v>
      </c>
      <c r="I643" s="66">
        <f>ROUND(($F643*(Table!$P$10/Table!$P$9)/(Table!$P$12-Table!$P$14)),2)</f>
        <v>8.9</v>
      </c>
      <c r="J643" s="66">
        <f>ROUND(($H643*(Table!$R$10/Table!$R$9)/(Table!$P$12-Table!$P$13)),2)</f>
        <v>14.78</v>
      </c>
    </row>
    <row r="644" spans="1:10" x14ac:dyDescent="0.2">
      <c r="A644" s="66">
        <v>20.259786605834961</v>
      </c>
      <c r="B644" s="30">
        <v>0</v>
      </c>
      <c r="C644" s="30">
        <f>1-Table!B644</f>
        <v>1</v>
      </c>
      <c r="D644" s="76">
        <f>(2*Table!$P$16*0.147)/Table!A644</f>
        <v>4.5239906544132271</v>
      </c>
      <c r="E644" s="107">
        <f>(Table!A644/Table!$P$16*(Table!K$616/Table!K$617)^0.5)*0.217</f>
        <v>5.4102454949750779E-2</v>
      </c>
      <c r="F644" s="66">
        <f>ROUND(Table!A644*Table!$P$9/Table!$P$16,2)</f>
        <v>4.55</v>
      </c>
      <c r="G644" s="66">
        <f>ROUND(Table!A644*Table!$Q$9/Table!$P$16,2)</f>
        <v>1.56</v>
      </c>
      <c r="H644" s="66">
        <f>ROUND(ABS(Table!A644*Table!$R$9/Table!$P$16),2)</f>
        <v>1.97</v>
      </c>
      <c r="I644" s="66">
        <f>ROUND(($F644*(Table!$P$10/Table!$P$9)/(Table!$P$12-Table!$P$14)),2)</f>
        <v>9.76</v>
      </c>
      <c r="J644" s="66">
        <f>ROUND(($H644*(Table!$R$10/Table!$R$9)/(Table!$P$12-Table!$P$13)),2)</f>
        <v>16.170000000000002</v>
      </c>
    </row>
    <row r="645" spans="1:10" x14ac:dyDescent="0.2">
      <c r="A645" s="66">
        <v>22.160892486572266</v>
      </c>
      <c r="B645" s="30">
        <v>0</v>
      </c>
      <c r="C645" s="30">
        <f>1-Table!B645</f>
        <v>1</v>
      </c>
      <c r="D645" s="76">
        <f>(2*Table!$P$16*0.147)/Table!A645</f>
        <v>4.135893232672796</v>
      </c>
      <c r="E645" s="107">
        <f>(Table!A645/Table!$P$16*(Table!K$616/Table!K$617)^0.5)*0.217</f>
        <v>5.9179235730732638E-2</v>
      </c>
      <c r="F645" s="66">
        <f>ROUND(Table!A645*Table!$P$9/Table!$P$16,2)</f>
        <v>4.9800000000000004</v>
      </c>
      <c r="G645" s="66">
        <f>ROUND(Table!A645*Table!$Q$9/Table!$P$16,2)</f>
        <v>1.71</v>
      </c>
      <c r="H645" s="66">
        <f>ROUND(ABS(Table!A645*Table!$R$9/Table!$P$16),2)</f>
        <v>2.15</v>
      </c>
      <c r="I645" s="66">
        <f>ROUND(($F645*(Table!$P$10/Table!$P$9)/(Table!$P$12-Table!$P$14)),2)</f>
        <v>10.68</v>
      </c>
      <c r="J645" s="66">
        <f>ROUND(($H645*(Table!$R$10/Table!$R$9)/(Table!$P$12-Table!$P$13)),2)</f>
        <v>17.649999999999999</v>
      </c>
    </row>
    <row r="646" spans="1:10" x14ac:dyDescent="0.2">
      <c r="A646" s="66">
        <v>24.256324768066406</v>
      </c>
      <c r="B646" s="30">
        <v>0</v>
      </c>
      <c r="C646" s="30">
        <f>1-Table!B646</f>
        <v>1</v>
      </c>
      <c r="D646" s="76">
        <f>(2*Table!$P$16*0.147)/Table!A646</f>
        <v>3.7786056272576007</v>
      </c>
      <c r="E646" s="107">
        <f>(Table!A646/Table!$P$16*(Table!K$616/Table!K$617)^0.5)*0.217</f>
        <v>6.477495264599073E-2</v>
      </c>
      <c r="F646" s="66">
        <f>ROUND(Table!A646*Table!$P$9/Table!$P$16,2)</f>
        <v>5.45</v>
      </c>
      <c r="G646" s="66">
        <f>ROUND(Table!A646*Table!$Q$9/Table!$P$16,2)</f>
        <v>1.87</v>
      </c>
      <c r="H646" s="66">
        <f>ROUND(ABS(Table!A646*Table!$R$9/Table!$P$16),2)</f>
        <v>2.36</v>
      </c>
      <c r="I646" s="66">
        <f>ROUND(($F646*(Table!$P$10/Table!$P$9)/(Table!$P$12-Table!$P$14)),2)</f>
        <v>11.69</v>
      </c>
      <c r="J646" s="66">
        <f>ROUND(($H646*(Table!$R$10/Table!$R$9)/(Table!$P$12-Table!$P$13)),2)</f>
        <v>19.38</v>
      </c>
    </row>
    <row r="647" spans="1:10" x14ac:dyDescent="0.2">
      <c r="A647" s="66">
        <v>26.599403381347656</v>
      </c>
      <c r="B647" s="30">
        <v>0</v>
      </c>
      <c r="C647" s="30">
        <f>1-Table!B647</f>
        <v>1</v>
      </c>
      <c r="D647" s="76">
        <f>(2*Table!$P$16*0.147)/Table!A647</f>
        <v>3.4457571830154312</v>
      </c>
      <c r="E647" s="107">
        <f>(Table!A647/Table!$P$16*(Table!K$616/Table!K$617)^0.5)*0.217</f>
        <v>7.1031993136351265E-2</v>
      </c>
      <c r="F647" s="66">
        <f>ROUND(Table!A647*Table!$P$9/Table!$P$16,2)</f>
        <v>5.97</v>
      </c>
      <c r="G647" s="66">
        <f>ROUND(Table!A647*Table!$Q$9/Table!$P$16,2)</f>
        <v>2.0499999999999998</v>
      </c>
      <c r="H647" s="66">
        <f>ROUND(ABS(Table!A647*Table!$R$9/Table!$P$16),2)</f>
        <v>2.59</v>
      </c>
      <c r="I647" s="66">
        <f>ROUND(($F647*(Table!$P$10/Table!$P$9)/(Table!$P$12-Table!$P$14)),2)</f>
        <v>12.81</v>
      </c>
      <c r="J647" s="66">
        <f>ROUND(($H647*(Table!$R$10/Table!$R$9)/(Table!$P$12-Table!$P$13)),2)</f>
        <v>21.26</v>
      </c>
    </row>
    <row r="648" spans="1:10" x14ac:dyDescent="0.2">
      <c r="A648" s="66">
        <v>28.96766471862793</v>
      </c>
      <c r="B648" s="30">
        <v>0</v>
      </c>
      <c r="C648" s="30">
        <f>1-Table!B648</f>
        <v>1</v>
      </c>
      <c r="D648" s="76">
        <f>(2*Table!$P$16*0.147)/Table!A648</f>
        <v>3.1640481259182751</v>
      </c>
      <c r="E648" s="107">
        <f>(Table!A648/Table!$P$16*(Table!K$616/Table!K$617)^0.5)*0.217</f>
        <v>7.7356282468823326E-2</v>
      </c>
      <c r="F648" s="66">
        <f>ROUND(Table!A648*Table!$P$9/Table!$P$16,2)</f>
        <v>6.5</v>
      </c>
      <c r="G648" s="66">
        <f>ROUND(Table!A648*Table!$Q$9/Table!$P$16,2)</f>
        <v>2.23</v>
      </c>
      <c r="H648" s="66">
        <f>ROUND(ABS(Table!A648*Table!$R$9/Table!$P$16),2)</f>
        <v>2.82</v>
      </c>
      <c r="I648" s="66">
        <f>ROUND(($F648*(Table!$P$10/Table!$P$9)/(Table!$P$12-Table!$P$14)),2)</f>
        <v>13.94</v>
      </c>
      <c r="J648" s="66">
        <f>ROUND(($H648*(Table!$R$10/Table!$R$9)/(Table!$P$12-Table!$P$13)),2)</f>
        <v>23.15</v>
      </c>
    </row>
    <row r="649" spans="1:10" x14ac:dyDescent="0.2">
      <c r="A649" s="66">
        <v>29.812126159667969</v>
      </c>
      <c r="B649" s="30">
        <v>0</v>
      </c>
      <c r="C649" s="30">
        <f>1-Table!B649</f>
        <v>1</v>
      </c>
      <c r="D649" s="76">
        <f>(2*Table!$P$16*0.147)/Table!A649</f>
        <v>3.0744229638073035</v>
      </c>
      <c r="E649" s="107">
        <f>(Table!A649/Table!$P$16*(Table!K$616/Table!K$617)^0.5)*0.217</f>
        <v>7.9611362345010775E-2</v>
      </c>
      <c r="F649" s="66">
        <f>ROUND(Table!A649*Table!$P$9/Table!$P$16,2)</f>
        <v>6.69</v>
      </c>
      <c r="G649" s="66">
        <f>ROUND(Table!A649*Table!$Q$9/Table!$P$16,2)</f>
        <v>2.2999999999999998</v>
      </c>
      <c r="H649" s="66">
        <f>ROUND(ABS(Table!A649*Table!$R$9/Table!$P$16),2)</f>
        <v>2.9</v>
      </c>
      <c r="I649" s="66">
        <f>ROUND(($F649*(Table!$P$10/Table!$P$9)/(Table!$P$12-Table!$P$14)),2)</f>
        <v>14.35</v>
      </c>
      <c r="J649" s="66">
        <f>ROUND(($H649*(Table!$R$10/Table!$R$9)/(Table!$P$12-Table!$P$13)),2)</f>
        <v>23.81</v>
      </c>
    </row>
    <row r="650" spans="1:10" x14ac:dyDescent="0.2">
      <c r="A650" s="66">
        <v>32.570629119873047</v>
      </c>
      <c r="B650" s="30">
        <v>0</v>
      </c>
      <c r="C650" s="30">
        <f>1-Table!B650</f>
        <v>1</v>
      </c>
      <c r="D650" s="76">
        <f>(2*Table!$P$16*0.147)/Table!A650</f>
        <v>2.8140409854496813</v>
      </c>
      <c r="E650" s="107">
        <f>(Table!A650/Table!$P$16*(Table!K$616/Table!K$617)^0.5)*0.217</f>
        <v>8.6977766791258335E-2</v>
      </c>
      <c r="F650" s="66">
        <f>ROUND(Table!A650*Table!$P$9/Table!$P$16,2)</f>
        <v>7.31</v>
      </c>
      <c r="G650" s="66">
        <f>ROUND(Table!A650*Table!$Q$9/Table!$P$16,2)</f>
        <v>2.5099999999999998</v>
      </c>
      <c r="H650" s="66">
        <f>ROUND(ABS(Table!A650*Table!$R$9/Table!$P$16),2)</f>
        <v>3.17</v>
      </c>
      <c r="I650" s="66">
        <f>ROUND(($F650*(Table!$P$10/Table!$P$9)/(Table!$P$12-Table!$P$14)),2)</f>
        <v>15.68</v>
      </c>
      <c r="J650" s="66">
        <f>ROUND(($H650*(Table!$R$10/Table!$R$9)/(Table!$P$12-Table!$P$13)),2)</f>
        <v>26.03</v>
      </c>
    </row>
    <row r="651" spans="1:10" x14ac:dyDescent="0.2">
      <c r="A651" s="66">
        <v>36.388671875</v>
      </c>
      <c r="B651" s="30">
        <v>0</v>
      </c>
      <c r="C651" s="30">
        <f>1-Table!B651</f>
        <v>1</v>
      </c>
      <c r="D651" s="76">
        <f>(2*Table!$P$16*0.147)/Table!A651</f>
        <v>2.5187807232990318</v>
      </c>
      <c r="E651" s="107">
        <f>(Table!A651/Table!$P$16*(Table!K$616/Table!K$617)^0.5)*0.217</f>
        <v>9.7173604001902295E-2</v>
      </c>
      <c r="F651" s="66">
        <f>ROUND(Table!A651*Table!$P$9/Table!$P$16,2)</f>
        <v>8.17</v>
      </c>
      <c r="G651" s="66">
        <f>ROUND(Table!A651*Table!$Q$9/Table!$P$16,2)</f>
        <v>2.8</v>
      </c>
      <c r="H651" s="66">
        <f>ROUND(ABS(Table!A651*Table!$R$9/Table!$P$16),2)</f>
        <v>3.54</v>
      </c>
      <c r="I651" s="66">
        <f>ROUND(($F651*(Table!$P$10/Table!$P$9)/(Table!$P$12-Table!$P$14)),2)</f>
        <v>17.52</v>
      </c>
      <c r="J651" s="66">
        <f>ROUND(($H651*(Table!$R$10/Table!$R$9)/(Table!$P$12-Table!$P$13)),2)</f>
        <v>29.06</v>
      </c>
    </row>
    <row r="652" spans="1:10" x14ac:dyDescent="0.2">
      <c r="A652" s="66">
        <v>40.323150634765625</v>
      </c>
      <c r="B652" s="30">
        <v>0</v>
      </c>
      <c r="C652" s="30">
        <f>1-Table!B652</f>
        <v>1</v>
      </c>
      <c r="D652" s="76">
        <f>(2*Table!$P$16*0.147)/Table!A652</f>
        <v>2.273013983837386</v>
      </c>
      <c r="E652" s="107">
        <f>(Table!A652/Table!$P$16*(Table!K$616/Table!K$617)^0.5)*0.217</f>
        <v>0.1076803760618639</v>
      </c>
      <c r="F652" s="66">
        <f>ROUND(Table!A652*Table!$P$9/Table!$P$16,2)</f>
        <v>9.0500000000000007</v>
      </c>
      <c r="G652" s="66">
        <f>ROUND(Table!A652*Table!$Q$9/Table!$P$16,2)</f>
        <v>3.1</v>
      </c>
      <c r="H652" s="66">
        <f>ROUND(ABS(Table!A652*Table!$R$9/Table!$P$16),2)</f>
        <v>3.92</v>
      </c>
      <c r="I652" s="66">
        <f>ROUND(($F652*(Table!$P$10/Table!$P$9)/(Table!$P$12-Table!$P$14)),2)</f>
        <v>19.41</v>
      </c>
      <c r="J652" s="66">
        <f>ROUND(($H652*(Table!$R$10/Table!$R$9)/(Table!$P$12-Table!$P$13)),2)</f>
        <v>32.18</v>
      </c>
    </row>
    <row r="653" spans="1:10" x14ac:dyDescent="0.2">
      <c r="A653" s="66">
        <v>44.258155822753906</v>
      </c>
      <c r="B653" s="30">
        <v>0</v>
      </c>
      <c r="C653" s="30">
        <f>1-Table!B653</f>
        <v>1</v>
      </c>
      <c r="D653" s="76">
        <f>(2*Table!$P$16*0.147)/Table!A653</f>
        <v>2.0709196657959734</v>
      </c>
      <c r="E653" s="107">
        <f>(Table!A653/Table!$P$16*(Table!K$616/Table!K$617)^0.5)*0.217</f>
        <v>0.11818855391448041</v>
      </c>
      <c r="F653" s="66">
        <f>ROUND(Table!A653*Table!$P$9/Table!$P$16,2)</f>
        <v>9.94</v>
      </c>
      <c r="G653" s="66">
        <f>ROUND(Table!A653*Table!$Q$9/Table!$P$16,2)</f>
        <v>3.41</v>
      </c>
      <c r="H653" s="66">
        <f>ROUND(ABS(Table!A653*Table!$R$9/Table!$P$16),2)</f>
        <v>4.3</v>
      </c>
      <c r="I653" s="66">
        <f>ROUND(($F653*(Table!$P$10/Table!$P$9)/(Table!$P$12-Table!$P$14)),2)</f>
        <v>21.32</v>
      </c>
      <c r="J653" s="66">
        <f>ROUND(($H653*(Table!$R$10/Table!$R$9)/(Table!$P$12-Table!$P$13)),2)</f>
        <v>35.299999999999997</v>
      </c>
    </row>
    <row r="654" spans="1:10" x14ac:dyDescent="0.2">
      <c r="A654" s="66">
        <v>49.374057769775391</v>
      </c>
      <c r="B654" s="30">
        <v>6.705272782688205E-4</v>
      </c>
      <c r="C654" s="30">
        <f>1-Table!B654</f>
        <v>0.99932947272173123</v>
      </c>
      <c r="D654" s="76">
        <f>(2*Table!$P$16*0.147)/Table!A654</f>
        <v>1.8563409491798104</v>
      </c>
      <c r="E654" s="107">
        <f>(Table!A654/Table!$P$16*(Table!K$616/Table!K$617)^0.5)*0.217</f>
        <v>0.13185024048606342</v>
      </c>
      <c r="F654" s="66">
        <f>ROUND(Table!A654*Table!$P$9/Table!$P$16,2)</f>
        <v>11.09</v>
      </c>
      <c r="G654" s="66">
        <f>ROUND(Table!A654*Table!$Q$9/Table!$P$16,2)</f>
        <v>3.8</v>
      </c>
      <c r="H654" s="66">
        <f>ROUND(ABS(Table!A654*Table!$R$9/Table!$P$16),2)</f>
        <v>4.8</v>
      </c>
      <c r="I654" s="66">
        <f>ROUND(($F654*(Table!$P$10/Table!$P$9)/(Table!$P$12-Table!$P$14)),2)</f>
        <v>23.79</v>
      </c>
      <c r="J654" s="66">
        <f>ROUND(($H654*(Table!$R$10/Table!$R$9)/(Table!$P$12-Table!$P$13)),2)</f>
        <v>39.409999999999997</v>
      </c>
    </row>
    <row r="655" spans="1:10" x14ac:dyDescent="0.2">
      <c r="A655" s="66">
        <v>52.047706604003906</v>
      </c>
      <c r="B655" s="30">
        <v>1.4629686071319717E-3</v>
      </c>
      <c r="C655" s="30">
        <f>1-Table!B655</f>
        <v>0.99853703139286798</v>
      </c>
      <c r="D655" s="76">
        <f>(2*Table!$P$16*0.147)/Table!A655</f>
        <v>1.7609822073918782</v>
      </c>
      <c r="E655" s="107">
        <f>(Table!A655/Table!$P$16*(Table!K$616/Table!K$617)^0.5)*0.217</f>
        <v>0.13899004745538468</v>
      </c>
      <c r="F655" s="66">
        <f>ROUND(Table!A655*Table!$P$9/Table!$P$16,2)</f>
        <v>11.69</v>
      </c>
      <c r="G655" s="66">
        <f>ROUND(Table!A655*Table!$Q$9/Table!$P$16,2)</f>
        <v>4.01</v>
      </c>
      <c r="H655" s="66">
        <f>ROUND(ABS(Table!A655*Table!$R$9/Table!$P$16),2)</f>
        <v>5.0599999999999996</v>
      </c>
      <c r="I655" s="66">
        <f>ROUND(($F655*(Table!$P$10/Table!$P$9)/(Table!$P$12-Table!$P$14)),2)</f>
        <v>25.08</v>
      </c>
      <c r="J655" s="66">
        <f>ROUND(($H655*(Table!$R$10/Table!$R$9)/(Table!$P$12-Table!$P$13)),2)</f>
        <v>41.54</v>
      </c>
    </row>
    <row r="656" spans="1:10" x14ac:dyDescent="0.2">
      <c r="A656" s="66">
        <v>58.846782684326172</v>
      </c>
      <c r="B656" s="30">
        <v>3.3526363913441021E-3</v>
      </c>
      <c r="C656" s="30">
        <f>1-Table!B656</f>
        <v>0.99664736360865591</v>
      </c>
      <c r="D656" s="76">
        <f>(2*Table!$P$16*0.147)/Table!A656</f>
        <v>1.5575207527805246</v>
      </c>
      <c r="E656" s="107">
        <f>(Table!A656/Table!$P$16*(Table!K$616/Table!K$617)^0.5)*0.217</f>
        <v>0.15714654211607476</v>
      </c>
      <c r="F656" s="66">
        <f>ROUND(Table!A656*Table!$P$9/Table!$P$16,2)</f>
        <v>13.21</v>
      </c>
      <c r="G656" s="66">
        <f>ROUND(Table!A656*Table!$Q$9/Table!$P$16,2)</f>
        <v>4.53</v>
      </c>
      <c r="H656" s="66">
        <f>ROUND(ABS(Table!A656*Table!$R$9/Table!$P$16),2)</f>
        <v>5.72</v>
      </c>
      <c r="I656" s="66">
        <f>ROUND(($F656*(Table!$P$10/Table!$P$9)/(Table!$P$12-Table!$P$14)),2)</f>
        <v>28.34</v>
      </c>
      <c r="J656" s="66">
        <f>ROUND(($H656*(Table!$R$10/Table!$R$9)/(Table!$P$12-Table!$P$13)),2)</f>
        <v>46.96</v>
      </c>
    </row>
    <row r="657" spans="1:10" x14ac:dyDescent="0.2">
      <c r="A657" s="66">
        <v>63.858707427978516</v>
      </c>
      <c r="B657" s="30">
        <v>6.5833587320938735E-3</v>
      </c>
      <c r="C657" s="30">
        <f>1-Table!B657</f>
        <v>0.99341664126790608</v>
      </c>
      <c r="D657" s="76">
        <f>(2*Table!$P$16*0.147)/Table!A657</f>
        <v>1.4352793684177618</v>
      </c>
      <c r="E657" s="107">
        <f>(Table!A657/Table!$P$16*(Table!K$616/Table!K$617)^0.5)*0.217</f>
        <v>0.1705305642645063</v>
      </c>
      <c r="F657" s="66">
        <f>ROUND(Table!A657*Table!$P$9/Table!$P$16,2)</f>
        <v>14.34</v>
      </c>
      <c r="G657" s="66">
        <f>ROUND(Table!A657*Table!$Q$9/Table!$P$16,2)</f>
        <v>4.92</v>
      </c>
      <c r="H657" s="66">
        <f>ROUND(ABS(Table!A657*Table!$R$9/Table!$P$16),2)</f>
        <v>6.21</v>
      </c>
      <c r="I657" s="66">
        <f>ROUND(($F657*(Table!$P$10/Table!$P$9)/(Table!$P$12-Table!$P$14)),2)</f>
        <v>30.76</v>
      </c>
      <c r="J657" s="66">
        <f>ROUND(($H657*(Table!$R$10/Table!$R$9)/(Table!$P$12-Table!$P$13)),2)</f>
        <v>50.99</v>
      </c>
    </row>
    <row r="658" spans="1:10" x14ac:dyDescent="0.2">
      <c r="A658" s="66">
        <v>70.839073181152344</v>
      </c>
      <c r="B658" s="30">
        <v>1.1825662907650107E-2</v>
      </c>
      <c r="C658" s="30">
        <f>1-Table!B658</f>
        <v>0.98817433709234992</v>
      </c>
      <c r="D658" s="76">
        <f>(2*Table!$P$16*0.147)/Table!A658</f>
        <v>1.2938493002416873</v>
      </c>
      <c r="E658" s="107">
        <f>(Table!A658/Table!$P$16*(Table!K$616/Table!K$617)^0.5)*0.217</f>
        <v>0.18917118131745705</v>
      </c>
      <c r="F658" s="66">
        <f>ROUND(Table!A658*Table!$P$9/Table!$P$16,2)</f>
        <v>15.91</v>
      </c>
      <c r="G658" s="66">
        <f>ROUND(Table!A658*Table!$Q$9/Table!$P$16,2)</f>
        <v>5.45</v>
      </c>
      <c r="H658" s="66">
        <f>ROUND(ABS(Table!A658*Table!$R$9/Table!$P$16),2)</f>
        <v>6.89</v>
      </c>
      <c r="I658" s="66">
        <f>ROUND(($F658*(Table!$P$10/Table!$P$9)/(Table!$P$12-Table!$P$14)),2)</f>
        <v>34.130000000000003</v>
      </c>
      <c r="J658" s="66">
        <f>ROUND(($H658*(Table!$R$10/Table!$R$9)/(Table!$P$12-Table!$P$13)),2)</f>
        <v>56.57</v>
      </c>
    </row>
    <row r="659" spans="1:10" x14ac:dyDescent="0.2">
      <c r="A659" s="66">
        <v>75.749984741210937</v>
      </c>
      <c r="B659" s="30">
        <v>2.3773239865894542E-2</v>
      </c>
      <c r="C659" s="30">
        <f>1-Table!B659</f>
        <v>0.97622676013410548</v>
      </c>
      <c r="D659" s="76">
        <f>(2*Table!$P$16*0.147)/Table!A659</f>
        <v>1.2099683660442997</v>
      </c>
      <c r="E659" s="107">
        <f>(Table!A659/Table!$P$16*(Table!K$616/Table!K$617)^0.5)*0.217</f>
        <v>0.20228545426659855</v>
      </c>
      <c r="F659" s="66">
        <f>ROUND(Table!A659*Table!$P$9/Table!$P$16,2)</f>
        <v>17.010000000000002</v>
      </c>
      <c r="G659" s="66">
        <f>ROUND(Table!A659*Table!$Q$9/Table!$P$16,2)</f>
        <v>5.83</v>
      </c>
      <c r="H659" s="66">
        <f>ROUND(ABS(Table!A659*Table!$R$9/Table!$P$16),2)</f>
        <v>7.36</v>
      </c>
      <c r="I659" s="66">
        <f>ROUND(($F659*(Table!$P$10/Table!$P$9)/(Table!$P$12-Table!$P$14)),2)</f>
        <v>36.49</v>
      </c>
      <c r="J659" s="66">
        <f>ROUND(($H659*(Table!$R$10/Table!$R$9)/(Table!$P$12-Table!$P$13)),2)</f>
        <v>60.43</v>
      </c>
    </row>
    <row r="660" spans="1:10" x14ac:dyDescent="0.2">
      <c r="A660" s="66">
        <v>82.688125610351563</v>
      </c>
      <c r="B660" s="30">
        <v>5.6446205425175248E-2</v>
      </c>
      <c r="C660" s="30">
        <f>1-Table!B660</f>
        <v>0.9435537945748248</v>
      </c>
      <c r="D660" s="76">
        <f>(2*Table!$P$16*0.147)/Table!A660</f>
        <v>1.1084431360447904</v>
      </c>
      <c r="E660" s="107">
        <f>(Table!A660/Table!$P$16*(Table!K$616/Table!K$617)^0.5)*0.217</f>
        <v>0.22081331248696084</v>
      </c>
      <c r="F660" s="66">
        <f>ROUND(Table!A660*Table!$P$9/Table!$P$16,2)</f>
        <v>18.57</v>
      </c>
      <c r="G660" s="66">
        <f>ROUND(Table!A660*Table!$Q$9/Table!$P$16,2)</f>
        <v>6.37</v>
      </c>
      <c r="H660" s="66">
        <f>ROUND(ABS(Table!A660*Table!$R$9/Table!$P$16),2)</f>
        <v>8.0399999999999991</v>
      </c>
      <c r="I660" s="66">
        <f>ROUND(($F660*(Table!$P$10/Table!$P$9)/(Table!$P$12-Table!$P$14)),2)</f>
        <v>39.83</v>
      </c>
      <c r="J660" s="66">
        <f>ROUND(($H660*(Table!$R$10/Table!$R$9)/(Table!$P$12-Table!$P$13)),2)</f>
        <v>66.010000000000005</v>
      </c>
    </row>
    <row r="661" spans="1:10" x14ac:dyDescent="0.2">
      <c r="A661" s="66">
        <v>91.88909912109375</v>
      </c>
      <c r="B661" s="30">
        <v>0.11837854312709541</v>
      </c>
      <c r="C661" s="30">
        <f>1-Table!B661</f>
        <v>0.88162145687290461</v>
      </c>
      <c r="D661" s="76">
        <f>(2*Table!$P$16*0.147)/Table!A661</f>
        <v>0.99745330122801923</v>
      </c>
      <c r="E661" s="107">
        <f>(Table!A661/Table!$P$16*(Table!K$616/Table!K$617)^0.5)*0.217</f>
        <v>0.24538391949993954</v>
      </c>
      <c r="F661" s="66">
        <f>ROUND(Table!A661*Table!$P$9/Table!$P$16,2)</f>
        <v>20.63</v>
      </c>
      <c r="G661" s="66">
        <f>ROUND(Table!A661*Table!$Q$9/Table!$P$16,2)</f>
        <v>7.07</v>
      </c>
      <c r="H661" s="66">
        <f>ROUND(ABS(Table!A661*Table!$R$9/Table!$P$16),2)</f>
        <v>8.93</v>
      </c>
      <c r="I661" s="66">
        <f>ROUND(($F661*(Table!$P$10/Table!$P$9)/(Table!$P$12-Table!$P$14)),2)</f>
        <v>44.25</v>
      </c>
      <c r="J661" s="66">
        <f>ROUND(($H661*(Table!$R$10/Table!$R$9)/(Table!$P$12-Table!$P$13)),2)</f>
        <v>73.319999999999993</v>
      </c>
    </row>
    <row r="662" spans="1:10" x14ac:dyDescent="0.2">
      <c r="A662" s="66">
        <v>101.04996490478516</v>
      </c>
      <c r="B662" s="30">
        <v>0.20444986284669306</v>
      </c>
      <c r="C662" s="30">
        <f>1-Table!B662</f>
        <v>0.79555013715330691</v>
      </c>
      <c r="D662" s="76">
        <f>(2*Table!$P$16*0.147)/Table!A662</f>
        <v>0.90702738344903044</v>
      </c>
      <c r="E662" s="107">
        <f>(Table!A662/Table!$P$16*(Table!K$616/Table!K$617)^0.5)*0.217</f>
        <v>0.26984742141165924</v>
      </c>
      <c r="F662" s="66">
        <f>ROUND(Table!A662*Table!$P$9/Table!$P$16,2)</f>
        <v>22.69</v>
      </c>
      <c r="G662" s="66">
        <f>ROUND(Table!A662*Table!$Q$9/Table!$P$16,2)</f>
        <v>7.78</v>
      </c>
      <c r="H662" s="66">
        <f>ROUND(ABS(Table!A662*Table!$R$9/Table!$P$16),2)</f>
        <v>9.82</v>
      </c>
      <c r="I662" s="66">
        <f>ROUND(($F662*(Table!$P$10/Table!$P$9)/(Table!$P$12-Table!$P$14)),2)</f>
        <v>48.67</v>
      </c>
      <c r="J662" s="66">
        <f>ROUND(($H662*(Table!$R$10/Table!$R$9)/(Table!$P$12-Table!$P$13)),2)</f>
        <v>80.62</v>
      </c>
    </row>
    <row r="663" spans="1:10" x14ac:dyDescent="0.2">
      <c r="A663" s="66">
        <v>110.13271331787109</v>
      </c>
      <c r="B663" s="30">
        <v>0.30508991161231325</v>
      </c>
      <c r="C663" s="30">
        <f>1-Table!B663</f>
        <v>0.69491008838768675</v>
      </c>
      <c r="D663" s="76">
        <f>(2*Table!$P$16*0.147)/Table!A663</f>
        <v>0.83222398235721018</v>
      </c>
      <c r="E663" s="107">
        <f>(Table!A663/Table!$P$16*(Table!K$616/Table!K$617)^0.5)*0.217</f>
        <v>0.29410231591767427</v>
      </c>
      <c r="F663" s="66">
        <f>ROUND(Table!A663*Table!$P$9/Table!$P$16,2)</f>
        <v>24.73</v>
      </c>
      <c r="G663" s="66">
        <f>ROUND(Table!A663*Table!$Q$9/Table!$P$16,2)</f>
        <v>8.48</v>
      </c>
      <c r="H663" s="66">
        <f>ROUND(ABS(Table!A663*Table!$R$9/Table!$P$16),2)</f>
        <v>10.71</v>
      </c>
      <c r="I663" s="66">
        <f>ROUND(($F663*(Table!$P$10/Table!$P$9)/(Table!$P$12-Table!$P$14)),2)</f>
        <v>53.05</v>
      </c>
      <c r="J663" s="66">
        <f>ROUND(($H663*(Table!$R$10/Table!$R$9)/(Table!$P$12-Table!$P$13)),2)</f>
        <v>87.93</v>
      </c>
    </row>
    <row r="664" spans="1:10" x14ac:dyDescent="0.2">
      <c r="A664" s="66">
        <v>120.52999114990234</v>
      </c>
      <c r="B664" s="30">
        <v>0.3725693386162755</v>
      </c>
      <c r="C664" s="30">
        <f>1-Table!B664</f>
        <v>0.6274306613837245</v>
      </c>
      <c r="D664" s="76">
        <f>(2*Table!$P$16*0.147)/Table!A664</f>
        <v>0.76043385045314427</v>
      </c>
      <c r="E664" s="107">
        <f>(Table!A664/Table!$P$16*(Table!K$616/Table!K$617)^0.5)*0.217</f>
        <v>0.32186757655203374</v>
      </c>
      <c r="F664" s="66">
        <f>ROUND(Table!A664*Table!$P$9/Table!$P$16,2)</f>
        <v>27.06</v>
      </c>
      <c r="G664" s="66">
        <f>ROUND(Table!A664*Table!$Q$9/Table!$P$16,2)</f>
        <v>9.2799999999999994</v>
      </c>
      <c r="H664" s="66">
        <f>ROUND(ABS(Table!A664*Table!$R$9/Table!$P$16),2)</f>
        <v>11.72</v>
      </c>
      <c r="I664" s="66">
        <f>ROUND(($F664*(Table!$P$10/Table!$P$9)/(Table!$P$12-Table!$P$14)),2)</f>
        <v>58.04</v>
      </c>
      <c r="J664" s="66">
        <f>ROUND(($H664*(Table!$R$10/Table!$R$9)/(Table!$P$12-Table!$P$13)),2)</f>
        <v>96.22</v>
      </c>
    </row>
    <row r="665" spans="1:10" x14ac:dyDescent="0.2">
      <c r="A665" s="66">
        <v>132.16075134277344</v>
      </c>
      <c r="B665" s="30">
        <v>0.40646144468149947</v>
      </c>
      <c r="C665" s="30">
        <f>1-Table!B665</f>
        <v>0.59353855531850053</v>
      </c>
      <c r="D665" s="76">
        <f>(2*Table!$P$16*0.147)/Table!A665</f>
        <v>0.69351213831620928</v>
      </c>
      <c r="E665" s="107">
        <f>(Table!A665/Table!$P$16*(Table!K$616/Table!K$617)^0.5)*0.217</f>
        <v>0.3529267723673013</v>
      </c>
      <c r="F665" s="66">
        <f>ROUND(Table!A665*Table!$P$9/Table!$P$16,2)</f>
        <v>29.68</v>
      </c>
      <c r="G665" s="66">
        <f>ROUND(Table!A665*Table!$Q$9/Table!$P$16,2)</f>
        <v>10.17</v>
      </c>
      <c r="H665" s="66">
        <f>ROUND(ABS(Table!A665*Table!$R$9/Table!$P$16),2)</f>
        <v>12.85</v>
      </c>
      <c r="I665" s="66">
        <f>ROUND(($F665*(Table!$P$10/Table!$P$9)/(Table!$P$12-Table!$P$14)),2)</f>
        <v>63.66</v>
      </c>
      <c r="J665" s="66">
        <f>ROUND(($H665*(Table!$R$10/Table!$R$9)/(Table!$P$12-Table!$P$13)),2)</f>
        <v>105.5</v>
      </c>
    </row>
    <row r="666" spans="1:10" x14ac:dyDescent="0.2">
      <c r="A666" s="66">
        <v>144.48294067382812</v>
      </c>
      <c r="B666" s="30">
        <v>0.43163669612922884</v>
      </c>
      <c r="C666" s="30">
        <f>1-Table!B666</f>
        <v>0.56836330387077116</v>
      </c>
      <c r="D666" s="76">
        <f>(2*Table!$P$16*0.147)/Table!A666</f>
        <v>0.63436613926702967</v>
      </c>
      <c r="E666" s="107">
        <f>(Table!A666/Table!$P$16*(Table!K$616/Table!K$617)^0.5)*0.217</f>
        <v>0.38583238515266416</v>
      </c>
      <c r="F666" s="66">
        <f>ROUND(Table!A666*Table!$P$9/Table!$P$16,2)</f>
        <v>32.44</v>
      </c>
      <c r="G666" s="66">
        <f>ROUND(Table!A666*Table!$Q$9/Table!$P$16,2)</f>
        <v>11.12</v>
      </c>
      <c r="H666" s="66">
        <f>ROUND(ABS(Table!A666*Table!$R$9/Table!$P$16),2)</f>
        <v>14.05</v>
      </c>
      <c r="I666" s="66">
        <f>ROUND(($F666*(Table!$P$10/Table!$P$9)/(Table!$P$12-Table!$P$14)),2)</f>
        <v>69.58</v>
      </c>
      <c r="J666" s="66">
        <f>ROUND(($H666*(Table!$R$10/Table!$R$9)/(Table!$P$12-Table!$P$13)),2)</f>
        <v>115.35</v>
      </c>
    </row>
    <row r="667" spans="1:10" x14ac:dyDescent="0.2">
      <c r="A667" s="66">
        <v>158.00871276855469</v>
      </c>
      <c r="B667" s="30">
        <v>0.45583663517220357</v>
      </c>
      <c r="C667" s="30">
        <f>1-Table!B667</f>
        <v>0.54416336482779637</v>
      </c>
      <c r="D667" s="76">
        <f>(2*Table!$P$16*0.147)/Table!A667</f>
        <v>0.58006348928021845</v>
      </c>
      <c r="E667" s="107">
        <f>(Table!A667/Table!$P$16*(Table!K$616/Table!K$617)^0.5)*0.217</f>
        <v>0.42195208817089747</v>
      </c>
      <c r="F667" s="66">
        <f>ROUND(Table!A667*Table!$P$9/Table!$P$16,2)</f>
        <v>35.479999999999997</v>
      </c>
      <c r="G667" s="66">
        <f>ROUND(Table!A667*Table!$Q$9/Table!$P$16,2)</f>
        <v>12.16</v>
      </c>
      <c r="H667" s="66">
        <f>ROUND(ABS(Table!A667*Table!$R$9/Table!$P$16),2)</f>
        <v>15.36</v>
      </c>
      <c r="I667" s="66">
        <f>ROUND(($F667*(Table!$P$10/Table!$P$9)/(Table!$P$12-Table!$P$14)),2)</f>
        <v>76.099999999999994</v>
      </c>
      <c r="J667" s="66">
        <f>ROUND(($H667*(Table!$R$10/Table!$R$9)/(Table!$P$12-Table!$P$13)),2)</f>
        <v>126.11</v>
      </c>
    </row>
    <row r="668" spans="1:10" x14ac:dyDescent="0.2">
      <c r="A668" s="66">
        <v>173.680908203125</v>
      </c>
      <c r="B668" s="30">
        <v>0.47741542212740018</v>
      </c>
      <c r="C668" s="30">
        <f>1-Table!B668</f>
        <v>0.52258457787259982</v>
      </c>
      <c r="D668" s="76">
        <f>(2*Table!$P$16*0.147)/Table!A668</f>
        <v>0.52772113074172944</v>
      </c>
      <c r="E668" s="107">
        <f>(Table!A668/Table!$P$16*(Table!K$616/Table!K$617)^0.5)*0.217</f>
        <v>0.46380367644075254</v>
      </c>
      <c r="F668" s="66">
        <f>ROUND(Table!A668*Table!$P$9/Table!$P$16,2)</f>
        <v>39</v>
      </c>
      <c r="G668" s="66">
        <f>ROUND(Table!A668*Table!$Q$9/Table!$P$16,2)</f>
        <v>13.37</v>
      </c>
      <c r="H668" s="66">
        <f>ROUND(ABS(Table!A668*Table!$R$9/Table!$P$16),2)</f>
        <v>16.89</v>
      </c>
      <c r="I668" s="66">
        <f>ROUND(($F668*(Table!$P$10/Table!$P$9)/(Table!$P$12-Table!$P$14)),2)</f>
        <v>83.66</v>
      </c>
      <c r="J668" s="66">
        <f>ROUND(($H668*(Table!$R$10/Table!$R$9)/(Table!$P$12-Table!$P$13)),2)</f>
        <v>138.66999999999999</v>
      </c>
    </row>
    <row r="669" spans="1:10" x14ac:dyDescent="0.2">
      <c r="A669" s="66">
        <v>189.90277099609375</v>
      </c>
      <c r="B669" s="30">
        <v>0.49759219750076195</v>
      </c>
      <c r="C669" s="30">
        <f>1-Table!B669</f>
        <v>0.502407802499238</v>
      </c>
      <c r="D669" s="76">
        <f>(2*Table!$P$16*0.147)/Table!A669</f>
        <v>0.48264216885539263</v>
      </c>
      <c r="E669" s="107">
        <f>(Table!A669/Table!$P$16*(Table!K$616/Table!K$617)^0.5)*0.217</f>
        <v>0.50712311598040016</v>
      </c>
      <c r="F669" s="66">
        <f>ROUND(Table!A669*Table!$P$9/Table!$P$16,2)</f>
        <v>42.64</v>
      </c>
      <c r="G669" s="66">
        <f>ROUND(Table!A669*Table!$Q$9/Table!$P$16,2)</f>
        <v>14.62</v>
      </c>
      <c r="H669" s="66">
        <f>ROUND(ABS(Table!A669*Table!$R$9/Table!$P$16),2)</f>
        <v>18.46</v>
      </c>
      <c r="I669" s="66">
        <f>ROUND(($F669*(Table!$P$10/Table!$P$9)/(Table!$P$12-Table!$P$14)),2)</f>
        <v>91.46</v>
      </c>
      <c r="J669" s="66">
        <f>ROUND(($H669*(Table!$R$10/Table!$R$9)/(Table!$P$12-Table!$P$13)),2)</f>
        <v>151.56</v>
      </c>
    </row>
    <row r="670" spans="1:10" x14ac:dyDescent="0.2">
      <c r="A670" s="66">
        <v>207.73518371582031</v>
      </c>
      <c r="B670" s="30">
        <v>0.5156964340140201</v>
      </c>
      <c r="C670" s="30">
        <f>1-Table!B670</f>
        <v>0.4843035659859799</v>
      </c>
      <c r="D670" s="76">
        <f>(2*Table!$P$16*0.147)/Table!A670</f>
        <v>0.44121117870233717</v>
      </c>
      <c r="E670" s="107">
        <f>(Table!A670/Table!$P$16*(Table!K$616/Table!K$617)^0.5)*0.217</f>
        <v>0.55474342534419707</v>
      </c>
      <c r="F670" s="66">
        <f>ROUND(Table!A670*Table!$P$9/Table!$P$16,2)</f>
        <v>46.64</v>
      </c>
      <c r="G670" s="66">
        <f>ROUND(Table!A670*Table!$Q$9/Table!$P$16,2)</f>
        <v>15.99</v>
      </c>
      <c r="H670" s="66">
        <f>ROUND(ABS(Table!A670*Table!$R$9/Table!$P$16),2)</f>
        <v>20.2</v>
      </c>
      <c r="I670" s="66">
        <f>ROUND(($F670*(Table!$P$10/Table!$P$9)/(Table!$P$12-Table!$P$14)),2)</f>
        <v>100.04</v>
      </c>
      <c r="J670" s="66">
        <f>ROUND(($H670*(Table!$R$10/Table!$R$9)/(Table!$P$12-Table!$P$13)),2)</f>
        <v>165.85</v>
      </c>
    </row>
    <row r="671" spans="1:10" x14ac:dyDescent="0.2">
      <c r="A671" s="66">
        <v>227.25628662109375</v>
      </c>
      <c r="B671" s="30">
        <v>0.53355684242608958</v>
      </c>
      <c r="C671" s="30">
        <f>1-Table!B671</f>
        <v>0.46644315757391042</v>
      </c>
      <c r="D671" s="76">
        <f>(2*Table!$P$16*0.147)/Table!A671</f>
        <v>0.40331155026756599</v>
      </c>
      <c r="E671" s="107">
        <f>(Table!A671/Table!$P$16*(Table!K$616/Table!K$617)^0.5)*0.217</f>
        <v>0.60687327305926775</v>
      </c>
      <c r="F671" s="66">
        <f>ROUND(Table!A671*Table!$P$9/Table!$P$16,2)</f>
        <v>51.03</v>
      </c>
      <c r="G671" s="66">
        <f>ROUND(Table!A671*Table!$Q$9/Table!$P$16,2)</f>
        <v>17.5</v>
      </c>
      <c r="H671" s="66">
        <f>ROUND(ABS(Table!A671*Table!$R$9/Table!$P$16),2)</f>
        <v>22.1</v>
      </c>
      <c r="I671" s="66">
        <f>ROUND(($F671*(Table!$P$10/Table!$P$9)/(Table!$P$12-Table!$P$14)),2)</f>
        <v>109.46</v>
      </c>
      <c r="J671" s="66">
        <f>ROUND(($H671*(Table!$R$10/Table!$R$9)/(Table!$P$12-Table!$P$13)),2)</f>
        <v>181.44</v>
      </c>
    </row>
    <row r="672" spans="1:10" x14ac:dyDescent="0.2">
      <c r="A672" s="66">
        <v>250.01400756835938</v>
      </c>
      <c r="B672" s="30">
        <v>0.55019811033221577</v>
      </c>
      <c r="C672" s="30">
        <f>1-Table!B672</f>
        <v>0.44980188966778423</v>
      </c>
      <c r="D672" s="76">
        <f>(2*Table!$P$16*0.147)/Table!A672</f>
        <v>0.3665998003737575</v>
      </c>
      <c r="E672" s="107">
        <f>(Table!A672/Table!$P$16*(Table!K$616/Table!K$617)^0.5)*0.217</f>
        <v>0.667646300745247</v>
      </c>
      <c r="F672" s="66">
        <f>ROUND(Table!A672*Table!$P$9/Table!$P$16,2)</f>
        <v>56.14</v>
      </c>
      <c r="G672" s="66">
        <f>ROUND(Table!A672*Table!$Q$9/Table!$P$16,2)</f>
        <v>19.25</v>
      </c>
      <c r="H672" s="66">
        <f>ROUND(ABS(Table!A672*Table!$R$9/Table!$P$16),2)</f>
        <v>24.31</v>
      </c>
      <c r="I672" s="66">
        <f>ROUND(($F672*(Table!$P$10/Table!$P$9)/(Table!$P$12-Table!$P$14)),2)</f>
        <v>120.42</v>
      </c>
      <c r="J672" s="66">
        <f>ROUND(($H672*(Table!$R$10/Table!$R$9)/(Table!$P$12-Table!$P$13)),2)</f>
        <v>199.59</v>
      </c>
    </row>
    <row r="673" spans="1:10" x14ac:dyDescent="0.2">
      <c r="A673" s="66">
        <v>273.13150024414062</v>
      </c>
      <c r="B673" s="30">
        <v>0.56562023773239856</v>
      </c>
      <c r="C673" s="30">
        <f>1-Table!B673</f>
        <v>0.43437976226760144</v>
      </c>
      <c r="D673" s="76">
        <f>(2*Table!$P$16*0.147)/Table!A673</f>
        <v>0.33557127311671137</v>
      </c>
      <c r="E673" s="107">
        <f>(Table!A673/Table!$P$16*(Table!K$616/Table!K$617)^0.5)*0.217</f>
        <v>0.72938007565492124</v>
      </c>
      <c r="F673" s="66">
        <f>ROUND(Table!A673*Table!$P$9/Table!$P$16,2)</f>
        <v>61.33</v>
      </c>
      <c r="G673" s="66">
        <f>ROUND(Table!A673*Table!$Q$9/Table!$P$16,2)</f>
        <v>21.03</v>
      </c>
      <c r="H673" s="66">
        <f>ROUND(ABS(Table!A673*Table!$R$9/Table!$P$16),2)</f>
        <v>26.56</v>
      </c>
      <c r="I673" s="66">
        <f>ROUND(($F673*(Table!$P$10/Table!$P$9)/(Table!$P$12-Table!$P$14)),2)</f>
        <v>131.55000000000001</v>
      </c>
      <c r="J673" s="66">
        <f>ROUND(($H673*(Table!$R$10/Table!$R$9)/(Table!$P$12-Table!$P$13)),2)</f>
        <v>218.06</v>
      </c>
    </row>
    <row r="674" spans="1:10" x14ac:dyDescent="0.2">
      <c r="A674" s="66">
        <v>299.17291259765625</v>
      </c>
      <c r="B674" s="30">
        <v>0.57988418165193534</v>
      </c>
      <c r="C674" s="30">
        <f>1-Table!B674</f>
        <v>0.42011581834806466</v>
      </c>
      <c r="D674" s="76">
        <f>(2*Table!$P$16*0.147)/Table!A674</f>
        <v>0.30636157688669596</v>
      </c>
      <c r="E674" s="107">
        <f>(Table!A674/Table!$P$16*(Table!K$616/Table!K$617)^0.5)*0.217</f>
        <v>0.79892198969848716</v>
      </c>
      <c r="F674" s="66">
        <f>ROUND(Table!A674*Table!$P$9/Table!$P$16,2)</f>
        <v>67.180000000000007</v>
      </c>
      <c r="G674" s="66">
        <f>ROUND(Table!A674*Table!$Q$9/Table!$P$16,2)</f>
        <v>23.03</v>
      </c>
      <c r="H674" s="66">
        <f>ROUND(ABS(Table!A674*Table!$R$9/Table!$P$16),2)</f>
        <v>29.09</v>
      </c>
      <c r="I674" s="66">
        <f>ROUND(($F674*(Table!$P$10/Table!$P$9)/(Table!$P$12-Table!$P$14)),2)</f>
        <v>144.1</v>
      </c>
      <c r="J674" s="66">
        <f>ROUND(($H674*(Table!$R$10/Table!$R$9)/(Table!$P$12-Table!$P$13)),2)</f>
        <v>238.83</v>
      </c>
    </row>
    <row r="675" spans="1:10" x14ac:dyDescent="0.2">
      <c r="A675" s="66">
        <v>327.35787963867187</v>
      </c>
      <c r="B675" s="30">
        <v>0.59347759829320323</v>
      </c>
      <c r="C675" s="30">
        <f>1-Table!B675</f>
        <v>0.40652240170679677</v>
      </c>
      <c r="D675" s="76">
        <f>(2*Table!$P$16*0.147)/Table!A675</f>
        <v>0.27998435646751457</v>
      </c>
      <c r="E675" s="107">
        <f>(Table!A675/Table!$P$16*(Table!K$616/Table!K$617)^0.5)*0.217</f>
        <v>0.87418812844239591</v>
      </c>
      <c r="F675" s="66">
        <f>ROUND(Table!A675*Table!$P$9/Table!$P$16,2)</f>
        <v>73.5</v>
      </c>
      <c r="G675" s="66">
        <f>ROUND(Table!A675*Table!$Q$9/Table!$P$16,2)</f>
        <v>25.2</v>
      </c>
      <c r="H675" s="66">
        <f>ROUND(ABS(Table!A675*Table!$R$9/Table!$P$16),2)</f>
        <v>31.83</v>
      </c>
      <c r="I675" s="66">
        <f>ROUND(($F675*(Table!$P$10/Table!$P$9)/(Table!$P$12-Table!$P$14)),2)</f>
        <v>157.66</v>
      </c>
      <c r="J675" s="66">
        <f>ROUND(($H675*(Table!$R$10/Table!$R$9)/(Table!$P$12-Table!$P$13)),2)</f>
        <v>261.33</v>
      </c>
    </row>
    <row r="676" spans="1:10" x14ac:dyDescent="0.2">
      <c r="A676" s="66">
        <v>357.53256225585938</v>
      </c>
      <c r="B676" s="30">
        <v>0.60737580006095693</v>
      </c>
      <c r="C676" s="30">
        <f>1-Table!B676</f>
        <v>0.39262419993904307</v>
      </c>
      <c r="D676" s="76">
        <f>(2*Table!$P$16*0.147)/Table!A676</f>
        <v>0.25635451128396225</v>
      </c>
      <c r="E676" s="107">
        <f>(Table!A676/Table!$P$16*(Table!K$616/Table!K$617)^0.5)*0.217</f>
        <v>0.95476767445050814</v>
      </c>
      <c r="F676" s="66">
        <f>ROUND(Table!A676*Table!$P$9/Table!$P$16,2)</f>
        <v>80.28</v>
      </c>
      <c r="G676" s="66">
        <f>ROUND(Table!A676*Table!$Q$9/Table!$P$16,2)</f>
        <v>27.52</v>
      </c>
      <c r="H676" s="66">
        <f>ROUND(ABS(Table!A676*Table!$R$9/Table!$P$16),2)</f>
        <v>34.76</v>
      </c>
      <c r="I676" s="66">
        <f>ROUND(($F676*(Table!$P$10/Table!$P$9)/(Table!$P$12-Table!$P$14)),2)</f>
        <v>172.2</v>
      </c>
      <c r="J676" s="66">
        <f>ROUND(($H676*(Table!$R$10/Table!$R$9)/(Table!$P$12-Table!$P$13)),2)</f>
        <v>285.39</v>
      </c>
    </row>
    <row r="677" spans="1:10" x14ac:dyDescent="0.2">
      <c r="A677" s="66">
        <v>391.70175170898437</v>
      </c>
      <c r="B677" s="30">
        <v>0.62054251752514478</v>
      </c>
      <c r="C677" s="30">
        <f>1-Table!B677</f>
        <v>0.37945748247485522</v>
      </c>
      <c r="D677" s="76">
        <f>(2*Table!$P$16*0.147)/Table!A677</f>
        <v>0.23399202292385707</v>
      </c>
      <c r="E677" s="107">
        <f>(Table!A677/Table!$P$16*(Table!K$616/Table!K$617)^0.5)*0.217</f>
        <v>1.0460142936288548</v>
      </c>
      <c r="F677" s="66">
        <f>ROUND(Table!A677*Table!$P$9/Table!$P$16,2)</f>
        <v>87.95</v>
      </c>
      <c r="G677" s="66">
        <f>ROUND(Table!A677*Table!$Q$9/Table!$P$16,2)</f>
        <v>30.15</v>
      </c>
      <c r="H677" s="66">
        <f>ROUND(ABS(Table!A677*Table!$R$9/Table!$P$16),2)</f>
        <v>38.08</v>
      </c>
      <c r="I677" s="66">
        <f>ROUND(($F677*(Table!$P$10/Table!$P$9)/(Table!$P$12-Table!$P$14)),2)</f>
        <v>188.65</v>
      </c>
      <c r="J677" s="66">
        <f>ROUND(($H677*(Table!$R$10/Table!$R$9)/(Table!$P$12-Table!$P$13)),2)</f>
        <v>312.64</v>
      </c>
    </row>
    <row r="678" spans="1:10" x14ac:dyDescent="0.2">
      <c r="A678" s="66">
        <v>428.66647338867188</v>
      </c>
      <c r="B678" s="30">
        <v>0.63352636391344097</v>
      </c>
      <c r="C678" s="30">
        <f>1-Table!B678</f>
        <v>0.36647363608655903</v>
      </c>
      <c r="D678" s="76">
        <f>(2*Table!$P$16*0.147)/Table!A678</f>
        <v>0.21381444772355682</v>
      </c>
      <c r="E678" s="107">
        <f>(Table!A678/Table!$P$16*(Table!K$616/Table!K$617)^0.5)*0.217</f>
        <v>1.144726201523748</v>
      </c>
      <c r="F678" s="66">
        <f>ROUND(Table!A678*Table!$P$9/Table!$P$16,2)</f>
        <v>96.25</v>
      </c>
      <c r="G678" s="66">
        <f>ROUND(Table!A678*Table!$Q$9/Table!$P$16,2)</f>
        <v>33</v>
      </c>
      <c r="H678" s="66">
        <f>ROUND(ABS(Table!A678*Table!$R$9/Table!$P$16),2)</f>
        <v>41.68</v>
      </c>
      <c r="I678" s="66">
        <f>ROUND(($F678*(Table!$P$10/Table!$P$9)/(Table!$P$12-Table!$P$14)),2)</f>
        <v>206.46</v>
      </c>
      <c r="J678" s="66">
        <f>ROUND(($H678*(Table!$R$10/Table!$R$9)/(Table!$P$12-Table!$P$13)),2)</f>
        <v>342.2</v>
      </c>
    </row>
    <row r="679" spans="1:10" x14ac:dyDescent="0.2">
      <c r="A679" s="66">
        <v>469.22003173828125</v>
      </c>
      <c r="B679" s="30">
        <v>0.6458396830234685</v>
      </c>
      <c r="C679" s="30">
        <f>1-Table!B679</f>
        <v>0.3541603169765315</v>
      </c>
      <c r="D679" s="76">
        <f>(2*Table!$P$16*0.147)/Table!A679</f>
        <v>0.19533497946721606</v>
      </c>
      <c r="E679" s="107">
        <f>(Table!A679/Table!$P$16*(Table!K$616/Table!K$617)^0.5)*0.217</f>
        <v>1.2530218665447177</v>
      </c>
      <c r="F679" s="66">
        <f>ROUND(Table!A679*Table!$P$9/Table!$P$16,2)</f>
        <v>105.36</v>
      </c>
      <c r="G679" s="66">
        <f>ROUND(Table!A679*Table!$Q$9/Table!$P$16,2)</f>
        <v>36.119999999999997</v>
      </c>
      <c r="H679" s="66">
        <f>ROUND(ABS(Table!A679*Table!$R$9/Table!$P$16),2)</f>
        <v>45.62</v>
      </c>
      <c r="I679" s="66">
        <f>ROUND(($F679*(Table!$P$10/Table!$P$9)/(Table!$P$12-Table!$P$14)),2)</f>
        <v>226</v>
      </c>
      <c r="J679" s="66">
        <f>ROUND(($H679*(Table!$R$10/Table!$R$9)/(Table!$P$12-Table!$P$13)),2)</f>
        <v>374.55</v>
      </c>
    </row>
    <row r="680" spans="1:10" x14ac:dyDescent="0.2">
      <c r="A680" s="66">
        <v>513.06890869140625</v>
      </c>
      <c r="B680" s="30">
        <v>0.65839683023468454</v>
      </c>
      <c r="C680" s="30">
        <f>1-Table!B680</f>
        <v>0.34160316976531546</v>
      </c>
      <c r="D680" s="76">
        <f>(2*Table!$P$16*0.147)/Table!A680</f>
        <v>0.17864088763236888</v>
      </c>
      <c r="E680" s="107">
        <f>(Table!A680/Table!$P$16*(Table!K$616/Table!K$617)^0.5)*0.217</f>
        <v>1.3701174676045216</v>
      </c>
      <c r="F680" s="66">
        <f>ROUND(Table!A680*Table!$P$9/Table!$P$16,2)</f>
        <v>115.2</v>
      </c>
      <c r="G680" s="66">
        <f>ROUND(Table!A680*Table!$Q$9/Table!$P$16,2)</f>
        <v>39.5</v>
      </c>
      <c r="H680" s="66">
        <f>ROUND(ABS(Table!A680*Table!$R$9/Table!$P$16),2)</f>
        <v>49.88</v>
      </c>
      <c r="I680" s="66">
        <f>ROUND(($F680*(Table!$P$10/Table!$P$9)/(Table!$P$12-Table!$P$14)),2)</f>
        <v>247.1</v>
      </c>
      <c r="J680" s="66">
        <f>ROUND(($H680*(Table!$R$10/Table!$R$9)/(Table!$P$12-Table!$P$13)),2)</f>
        <v>409.52</v>
      </c>
    </row>
    <row r="681" spans="1:10" x14ac:dyDescent="0.2">
      <c r="A681" s="66">
        <v>561.36602783203125</v>
      </c>
      <c r="B681" s="30">
        <v>0.67101493447119775</v>
      </c>
      <c r="C681" s="30">
        <f>1-Table!B681</f>
        <v>0.32898506552880225</v>
      </c>
      <c r="D681" s="76">
        <f>(2*Table!$P$16*0.147)/Table!A681</f>
        <v>0.16327152111283114</v>
      </c>
      <c r="E681" s="107">
        <f>(Table!A681/Table!$P$16*(Table!K$616/Table!K$617)^0.5)*0.217</f>
        <v>1.4990918128602535</v>
      </c>
      <c r="F681" s="66">
        <f>ROUND(Table!A681*Table!$P$9/Table!$P$16,2)</f>
        <v>126.05</v>
      </c>
      <c r="G681" s="66">
        <f>ROUND(Table!A681*Table!$Q$9/Table!$P$16,2)</f>
        <v>43.22</v>
      </c>
      <c r="H681" s="66">
        <f>ROUND(ABS(Table!A681*Table!$R$9/Table!$P$16),2)</f>
        <v>54.58</v>
      </c>
      <c r="I681" s="66">
        <f>ROUND(($F681*(Table!$P$10/Table!$P$9)/(Table!$P$12-Table!$P$14)),2)</f>
        <v>270.38</v>
      </c>
      <c r="J681" s="66">
        <f>ROUND(($H681*(Table!$R$10/Table!$R$9)/(Table!$P$12-Table!$P$13)),2)</f>
        <v>448.11</v>
      </c>
    </row>
    <row r="682" spans="1:10" x14ac:dyDescent="0.2">
      <c r="A682" s="66">
        <v>613.5567626953125</v>
      </c>
      <c r="B682" s="30">
        <v>0.68320633953063092</v>
      </c>
      <c r="C682" s="30">
        <f>1-Table!B682</f>
        <v>0.31679366046936908</v>
      </c>
      <c r="D682" s="76">
        <f>(2*Table!$P$16*0.147)/Table!A682</f>
        <v>0.14938322065356949</v>
      </c>
      <c r="E682" s="107">
        <f>(Table!A682/Table!$P$16*(Table!K$616/Table!K$617)^0.5)*0.217</f>
        <v>1.6384638080678353</v>
      </c>
      <c r="F682" s="66">
        <f>ROUND(Table!A682*Table!$P$9/Table!$P$16,2)</f>
        <v>137.77000000000001</v>
      </c>
      <c r="G682" s="66">
        <f>ROUND(Table!A682*Table!$Q$9/Table!$P$16,2)</f>
        <v>47.23</v>
      </c>
      <c r="H682" s="66">
        <f>ROUND(ABS(Table!A682*Table!$R$9/Table!$P$16),2)</f>
        <v>59.65</v>
      </c>
      <c r="I682" s="66">
        <f>ROUND(($F682*(Table!$P$10/Table!$P$9)/(Table!$P$12-Table!$P$14)),2)</f>
        <v>295.52</v>
      </c>
      <c r="J682" s="66">
        <f>ROUND(($H682*(Table!$R$10/Table!$R$9)/(Table!$P$12-Table!$P$13)),2)</f>
        <v>489.74</v>
      </c>
    </row>
    <row r="683" spans="1:10" x14ac:dyDescent="0.2">
      <c r="A683" s="66">
        <v>671.9100341796875</v>
      </c>
      <c r="B683" s="30">
        <v>0.69545870161536116</v>
      </c>
      <c r="C683" s="30">
        <f>1-Table!B683</f>
        <v>0.30454129838463884</v>
      </c>
      <c r="D683" s="76">
        <f>(2*Table!$P$16*0.147)/Table!A683</f>
        <v>0.13640975815624226</v>
      </c>
      <c r="E683" s="107">
        <f>(Table!A683/Table!$P$16*(Table!K$616/Table!K$617)^0.5)*0.217</f>
        <v>1.7942924603175447</v>
      </c>
      <c r="F683" s="66">
        <f>ROUND(Table!A683*Table!$P$9/Table!$P$16,2)</f>
        <v>150.87</v>
      </c>
      <c r="G683" s="66">
        <f>ROUND(Table!A683*Table!$Q$9/Table!$P$16,2)</f>
        <v>51.73</v>
      </c>
      <c r="H683" s="66">
        <f>ROUND(ABS(Table!A683*Table!$R$9/Table!$P$16),2)</f>
        <v>65.33</v>
      </c>
      <c r="I683" s="66">
        <f>ROUND(($F683*(Table!$P$10/Table!$P$9)/(Table!$P$12-Table!$P$14)),2)</f>
        <v>323.62</v>
      </c>
      <c r="J683" s="66">
        <f>ROUND(($H683*(Table!$R$10/Table!$R$9)/(Table!$P$12-Table!$P$13)),2)</f>
        <v>536.37</v>
      </c>
    </row>
    <row r="684" spans="1:10" x14ac:dyDescent="0.2">
      <c r="A684" s="66">
        <v>734.96923828125</v>
      </c>
      <c r="B684" s="30">
        <v>0.70740627857360561</v>
      </c>
      <c r="C684" s="30">
        <f>1-Table!B684</f>
        <v>0.29259372142639439</v>
      </c>
      <c r="D684" s="76">
        <f>(2*Table!$P$16*0.147)/Table!A684</f>
        <v>0.12470601555997378</v>
      </c>
      <c r="E684" s="107">
        <f>(Table!A684/Table!$P$16*(Table!K$616/Table!K$617)^0.5)*0.217</f>
        <v>1.962688002454664</v>
      </c>
      <c r="F684" s="66">
        <f>ROUND(Table!A684*Table!$P$9/Table!$P$16,2)</f>
        <v>165.03</v>
      </c>
      <c r="G684" s="66">
        <f>ROUND(Table!A684*Table!$Q$9/Table!$P$16,2)</f>
        <v>56.58</v>
      </c>
      <c r="H684" s="66">
        <f>ROUND(ABS(Table!A684*Table!$R$9/Table!$P$16),2)</f>
        <v>71.459999999999994</v>
      </c>
      <c r="I684" s="66">
        <f>ROUND(($F684*(Table!$P$10/Table!$P$9)/(Table!$P$12-Table!$P$14)),2)</f>
        <v>353.99</v>
      </c>
      <c r="J684" s="66">
        <f>ROUND(($H684*(Table!$R$10/Table!$R$9)/(Table!$P$12-Table!$P$13)),2)</f>
        <v>586.70000000000005</v>
      </c>
    </row>
    <row r="685" spans="1:10" x14ac:dyDescent="0.2">
      <c r="A685" s="66">
        <v>804.43756103515625</v>
      </c>
      <c r="B685" s="30">
        <v>0.71868332825358128</v>
      </c>
      <c r="C685" s="30">
        <f>1-Table!B685</f>
        <v>0.28131667174641872</v>
      </c>
      <c r="D685" s="76">
        <f>(2*Table!$P$16*0.147)/Table!A685</f>
        <v>0.11393685439956483</v>
      </c>
      <c r="E685" s="107">
        <f>(Table!A685/Table!$P$16*(Table!K$616/Table!K$617)^0.5)*0.217</f>
        <v>2.1481986830629931</v>
      </c>
      <c r="F685" s="66">
        <f>ROUND(Table!A685*Table!$P$9/Table!$P$16,2)</f>
        <v>180.63</v>
      </c>
      <c r="G685" s="66">
        <f>ROUND(Table!A685*Table!$Q$9/Table!$P$16,2)</f>
        <v>61.93</v>
      </c>
      <c r="H685" s="66">
        <f>ROUND(ABS(Table!A685*Table!$R$9/Table!$P$16),2)</f>
        <v>78.209999999999994</v>
      </c>
      <c r="I685" s="66">
        <f>ROUND(($F685*(Table!$P$10/Table!$P$9)/(Table!$P$12-Table!$P$14)),2)</f>
        <v>387.45</v>
      </c>
      <c r="J685" s="66">
        <f>ROUND(($H685*(Table!$R$10/Table!$R$9)/(Table!$P$12-Table!$P$13)),2)</f>
        <v>642.12</v>
      </c>
    </row>
    <row r="686" spans="1:10" x14ac:dyDescent="0.2">
      <c r="A686" s="66">
        <v>879.293212890625</v>
      </c>
      <c r="B686" s="30">
        <v>0.72996037793355684</v>
      </c>
      <c r="C686" s="30">
        <f>1-Table!B686</f>
        <v>0.27003962206644316</v>
      </c>
      <c r="D686" s="76">
        <f>(2*Table!$P$16*0.147)/Table!A686</f>
        <v>0.10423722590089478</v>
      </c>
      <c r="E686" s="107">
        <f>(Table!A686/Table!$P$16*(Table!K$616/Table!K$617)^0.5)*0.217</f>
        <v>2.3480958789731581</v>
      </c>
      <c r="F686" s="66">
        <f>ROUND(Table!A686*Table!$P$9/Table!$P$16,2)</f>
        <v>197.43</v>
      </c>
      <c r="G686" s="66">
        <f>ROUND(Table!A686*Table!$Q$9/Table!$P$16,2)</f>
        <v>67.69</v>
      </c>
      <c r="H686" s="66">
        <f>ROUND(ABS(Table!A686*Table!$R$9/Table!$P$16),2)</f>
        <v>85.49</v>
      </c>
      <c r="I686" s="66">
        <f>ROUND(($F686*(Table!$P$10/Table!$P$9)/(Table!$P$12-Table!$P$14)),2)</f>
        <v>423.49</v>
      </c>
      <c r="J686" s="66">
        <f>ROUND(($H686*(Table!$R$10/Table!$R$9)/(Table!$P$12-Table!$P$13)),2)</f>
        <v>701.89</v>
      </c>
    </row>
    <row r="687" spans="1:10" x14ac:dyDescent="0.2">
      <c r="A687" s="66">
        <v>962.67474365234375</v>
      </c>
      <c r="B687" s="30">
        <v>0.74111551356293814</v>
      </c>
      <c r="C687" s="30">
        <f>1-Table!B687</f>
        <v>0.25888448643706186</v>
      </c>
      <c r="D687" s="76">
        <f>(2*Table!$P$16*0.147)/Table!A687</f>
        <v>9.5208777283871032E-2</v>
      </c>
      <c r="E687" s="107">
        <f>(Table!A687/Table!$P$16*(Table!K$616/Table!K$617)^0.5)*0.217</f>
        <v>2.5707608852461221</v>
      </c>
      <c r="F687" s="66">
        <f>ROUND(Table!A687*Table!$P$9/Table!$P$16,2)</f>
        <v>216.16</v>
      </c>
      <c r="G687" s="66">
        <f>ROUND(Table!A687*Table!$Q$9/Table!$P$16,2)</f>
        <v>74.11</v>
      </c>
      <c r="H687" s="66">
        <f>ROUND(ABS(Table!A687*Table!$R$9/Table!$P$16),2)</f>
        <v>93.6</v>
      </c>
      <c r="I687" s="66">
        <f>ROUND(($F687*(Table!$P$10/Table!$P$9)/(Table!$P$12-Table!$P$14)),2)</f>
        <v>463.66</v>
      </c>
      <c r="J687" s="66">
        <f>ROUND(($H687*(Table!$R$10/Table!$R$9)/(Table!$P$12-Table!$P$13)),2)</f>
        <v>768.47</v>
      </c>
    </row>
    <row r="688" spans="1:10" x14ac:dyDescent="0.2">
      <c r="A688" s="66">
        <v>1048.8294677734375</v>
      </c>
      <c r="B688" s="30">
        <v>0.75172203596464493</v>
      </c>
      <c r="C688" s="30">
        <f>1-Table!B688</f>
        <v>0.24827796403535507</v>
      </c>
      <c r="D688" s="76">
        <f>(2*Table!$P$16*0.147)/Table!A688</f>
        <v>8.7387976865084108E-2</v>
      </c>
      <c r="E688" s="107">
        <f>(Table!A688/Table!$P$16*(Table!K$616/Table!K$617)^0.5)*0.217</f>
        <v>2.8008315257299281</v>
      </c>
      <c r="F688" s="66">
        <f>ROUND(Table!A688*Table!$P$9/Table!$P$16,2)</f>
        <v>235.5</v>
      </c>
      <c r="G688" s="66">
        <f>ROUND(Table!A688*Table!$Q$9/Table!$P$16,2)</f>
        <v>80.739999999999995</v>
      </c>
      <c r="H688" s="66">
        <f>ROUND(ABS(Table!A688*Table!$R$9/Table!$P$16),2)</f>
        <v>101.98</v>
      </c>
      <c r="I688" s="66">
        <f>ROUND(($F688*(Table!$P$10/Table!$P$9)/(Table!$P$12-Table!$P$14)),2)</f>
        <v>505.15</v>
      </c>
      <c r="J688" s="66">
        <f>ROUND(($H688*(Table!$R$10/Table!$R$9)/(Table!$P$12-Table!$P$13)),2)</f>
        <v>837.27</v>
      </c>
    </row>
    <row r="689" spans="1:10" x14ac:dyDescent="0.2">
      <c r="A689" s="66">
        <v>1148.3460693359375</v>
      </c>
      <c r="B689" s="30">
        <v>0.76275525754343187</v>
      </c>
      <c r="C689" s="30">
        <f>1-Table!B689</f>
        <v>0.23724474245656813</v>
      </c>
      <c r="D689" s="76">
        <f>(2*Table!$P$16*0.147)/Table!A689</f>
        <v>7.9814863927043955E-2</v>
      </c>
      <c r="E689" s="107">
        <f>(Table!A689/Table!$P$16*(Table!K$616/Table!K$617)^0.5)*0.217</f>
        <v>3.0665841991187386</v>
      </c>
      <c r="F689" s="66">
        <f>ROUND(Table!A689*Table!$P$9/Table!$P$16,2)</f>
        <v>257.85000000000002</v>
      </c>
      <c r="G689" s="66">
        <f>ROUND(Table!A689*Table!$Q$9/Table!$P$16,2)</f>
        <v>88.4</v>
      </c>
      <c r="H689" s="66">
        <f>ROUND(ABS(Table!A689*Table!$R$9/Table!$P$16),2)</f>
        <v>111.65</v>
      </c>
      <c r="I689" s="66">
        <f>ROUND(($F689*(Table!$P$10/Table!$P$9)/(Table!$P$12-Table!$P$14)),2)</f>
        <v>553.09</v>
      </c>
      <c r="J689" s="66">
        <f>ROUND(($H689*(Table!$R$10/Table!$R$9)/(Table!$P$12-Table!$P$13)),2)</f>
        <v>916.67</v>
      </c>
    </row>
    <row r="690" spans="1:10" x14ac:dyDescent="0.2">
      <c r="A690" s="66">
        <v>1259.0491943359375</v>
      </c>
      <c r="B690" s="30">
        <v>0.77354465102103009</v>
      </c>
      <c r="C690" s="30">
        <f>1-Table!B690</f>
        <v>0.22645534897896991</v>
      </c>
      <c r="D690" s="76">
        <f>(2*Table!$P$16*0.147)/Table!A690</f>
        <v>7.2797064385991234E-2</v>
      </c>
      <c r="E690" s="107">
        <f>(Table!A690/Table!$P$16*(Table!K$616/Table!K$617)^0.5)*0.217</f>
        <v>3.3622097626863314</v>
      </c>
      <c r="F690" s="66">
        <f>ROUND(Table!A690*Table!$P$9/Table!$P$16,2)</f>
        <v>282.7</v>
      </c>
      <c r="G690" s="66">
        <f>ROUND(Table!A690*Table!$Q$9/Table!$P$16,2)</f>
        <v>96.93</v>
      </c>
      <c r="H690" s="66">
        <f>ROUND(ABS(Table!A690*Table!$R$9/Table!$P$16),2)</f>
        <v>122.41</v>
      </c>
      <c r="I690" s="66">
        <f>ROUND(($F690*(Table!$P$10/Table!$P$9)/(Table!$P$12-Table!$P$14)),2)</f>
        <v>606.39</v>
      </c>
      <c r="J690" s="66">
        <f>ROUND(($H690*(Table!$R$10/Table!$R$9)/(Table!$P$12-Table!$P$13)),2)</f>
        <v>1005.01</v>
      </c>
    </row>
    <row r="691" spans="1:10" x14ac:dyDescent="0.2">
      <c r="A691" s="66">
        <v>1378.9620361328125</v>
      </c>
      <c r="B691" s="30">
        <v>0.78421213044803406</v>
      </c>
      <c r="C691" s="30">
        <f>1-Table!B691</f>
        <v>0.21578786955196594</v>
      </c>
      <c r="D691" s="76">
        <f>(2*Table!$P$16*0.147)/Table!A691</f>
        <v>6.6466721246542015E-2</v>
      </c>
      <c r="E691" s="107">
        <f>(Table!A691/Table!$P$16*(Table!K$616/Table!K$617)^0.5)*0.217</f>
        <v>3.6824292816492581</v>
      </c>
      <c r="F691" s="66">
        <f>ROUND(Table!A691*Table!$P$9/Table!$P$16,2)</f>
        <v>309.63</v>
      </c>
      <c r="G691" s="66">
        <f>ROUND(Table!A691*Table!$Q$9/Table!$P$16,2)</f>
        <v>106.16</v>
      </c>
      <c r="H691" s="66">
        <f>ROUND(ABS(Table!A691*Table!$R$9/Table!$P$16),2)</f>
        <v>134.07</v>
      </c>
      <c r="I691" s="66">
        <f>ROUND(($F691*(Table!$P$10/Table!$P$9)/(Table!$P$12-Table!$P$14)),2)</f>
        <v>664.16</v>
      </c>
      <c r="J691" s="66">
        <f>ROUND(($H691*(Table!$R$10/Table!$R$9)/(Table!$P$12-Table!$P$13)),2)</f>
        <v>1100.74</v>
      </c>
    </row>
    <row r="692" spans="1:10" x14ac:dyDescent="0.2">
      <c r="A692" s="66">
        <v>1508.8658447265625</v>
      </c>
      <c r="B692" s="30">
        <v>0.79396525449558053</v>
      </c>
      <c r="C692" s="30">
        <f>1-Table!B692</f>
        <v>0.20603474550441947</v>
      </c>
      <c r="D692" s="76">
        <f>(2*Table!$P$16*0.147)/Table!A692</f>
        <v>6.0744356819749885E-2</v>
      </c>
      <c r="E692" s="107">
        <f>(Table!A692/Table!$P$16*(Table!K$616/Table!K$617)^0.5)*0.217</f>
        <v>4.0293290338026324</v>
      </c>
      <c r="F692" s="66">
        <f>ROUND(Table!A692*Table!$P$9/Table!$P$16,2)</f>
        <v>338.8</v>
      </c>
      <c r="G692" s="66">
        <f>ROUND(Table!A692*Table!$Q$9/Table!$P$16,2)</f>
        <v>116.16</v>
      </c>
      <c r="H692" s="66">
        <f>ROUND(ABS(Table!A692*Table!$R$9/Table!$P$16),2)</f>
        <v>146.69999999999999</v>
      </c>
      <c r="I692" s="66">
        <f>ROUND(($F692*(Table!$P$10/Table!$P$9)/(Table!$P$12-Table!$P$14)),2)</f>
        <v>726.73</v>
      </c>
      <c r="J692" s="66">
        <f>ROUND(($H692*(Table!$R$10/Table!$R$9)/(Table!$P$12-Table!$P$13)),2)</f>
        <v>1204.43</v>
      </c>
    </row>
    <row r="693" spans="1:10" x14ac:dyDescent="0.2">
      <c r="A693" s="66">
        <v>1646.962646484375</v>
      </c>
      <c r="B693" s="30">
        <v>0.80341359341664131</v>
      </c>
      <c r="C693" s="30">
        <f>1-Table!B693</f>
        <v>0.19658640658335869</v>
      </c>
      <c r="D693" s="76">
        <f>(2*Table!$P$16*0.147)/Table!A693</f>
        <v>5.5650979978721204E-2</v>
      </c>
      <c r="E693" s="107">
        <f>(Table!A693/Table!$P$16*(Table!K$616/Table!K$617)^0.5)*0.217</f>
        <v>4.398107646389545</v>
      </c>
      <c r="F693" s="66">
        <f>ROUND(Table!A693*Table!$P$9/Table!$P$16,2)</f>
        <v>369.8</v>
      </c>
      <c r="G693" s="66">
        <f>ROUND(Table!A693*Table!$Q$9/Table!$P$16,2)</f>
        <v>126.79</v>
      </c>
      <c r="H693" s="66">
        <f>ROUND(ABS(Table!A693*Table!$R$9/Table!$P$16),2)</f>
        <v>160.13</v>
      </c>
      <c r="I693" s="66">
        <f>ROUND(($F693*(Table!$P$10/Table!$P$9)/(Table!$P$12-Table!$P$14)),2)</f>
        <v>793.22</v>
      </c>
      <c r="J693" s="66">
        <f>ROUND(($H693*(Table!$R$10/Table!$R$9)/(Table!$P$12-Table!$P$13)),2)</f>
        <v>1314.7</v>
      </c>
    </row>
    <row r="694" spans="1:10" x14ac:dyDescent="0.2">
      <c r="A694" s="66">
        <v>1809.6121826171875</v>
      </c>
      <c r="B694" s="30">
        <v>0.81328863151478203</v>
      </c>
      <c r="C694" s="30">
        <f>1-Table!B694</f>
        <v>0.18671136848521797</v>
      </c>
      <c r="D694" s="76">
        <f>(2*Table!$P$16*0.147)/Table!A694</f>
        <v>5.0649020903830153E-2</v>
      </c>
      <c r="E694" s="107">
        <f>(Table!A694/Table!$P$16*(Table!K$616/Table!K$617)^0.5)*0.217</f>
        <v>4.8324527543823885</v>
      </c>
      <c r="F694" s="66">
        <f>ROUND(Table!A694*Table!$P$9/Table!$P$16,2)</f>
        <v>406.33</v>
      </c>
      <c r="G694" s="66">
        <f>ROUND(Table!A694*Table!$Q$9/Table!$P$16,2)</f>
        <v>139.31</v>
      </c>
      <c r="H694" s="66">
        <f>ROUND(ABS(Table!A694*Table!$R$9/Table!$P$16),2)</f>
        <v>175.94</v>
      </c>
      <c r="I694" s="66">
        <f>ROUND(($F694*(Table!$P$10/Table!$P$9)/(Table!$P$12-Table!$P$14)),2)</f>
        <v>871.58</v>
      </c>
      <c r="J694" s="66">
        <f>ROUND(($H694*(Table!$R$10/Table!$R$9)/(Table!$P$12-Table!$P$13)),2)</f>
        <v>1444.5</v>
      </c>
    </row>
    <row r="695" spans="1:10" x14ac:dyDescent="0.2">
      <c r="A695" s="66">
        <v>1978.09619140625</v>
      </c>
      <c r="B695" s="30">
        <v>0.82231027125876255</v>
      </c>
      <c r="C695" s="30">
        <f>1-Table!B695</f>
        <v>0.17768972874123745</v>
      </c>
      <c r="D695" s="76">
        <f>(2*Table!$P$16*0.147)/Table!A695</f>
        <v>4.6334999108433167E-2</v>
      </c>
      <c r="E695" s="107">
        <f>(Table!A695/Table!$P$16*(Table!K$616/Table!K$617)^0.5)*0.217</f>
        <v>5.2823784457338636</v>
      </c>
      <c r="F695" s="66">
        <f>ROUND(Table!A695*Table!$P$9/Table!$P$16,2)</f>
        <v>444.16</v>
      </c>
      <c r="G695" s="66">
        <f>ROUND(Table!A695*Table!$Q$9/Table!$P$16,2)</f>
        <v>152.28</v>
      </c>
      <c r="H695" s="66">
        <f>ROUND(ABS(Table!A695*Table!$R$9/Table!$P$16),2)</f>
        <v>192.33</v>
      </c>
      <c r="I695" s="66">
        <f>ROUND(($F695*(Table!$P$10/Table!$P$9)/(Table!$P$12-Table!$P$14)),2)</f>
        <v>952.72</v>
      </c>
      <c r="J695" s="66">
        <f>ROUND(($H695*(Table!$R$10/Table!$R$9)/(Table!$P$12-Table!$P$13)),2)</f>
        <v>1579.06</v>
      </c>
    </row>
    <row r="696" spans="1:10" x14ac:dyDescent="0.2">
      <c r="A696" s="66">
        <v>2157.66943359375</v>
      </c>
      <c r="B696" s="30">
        <v>0.83066138372447418</v>
      </c>
      <c r="C696" s="30">
        <f>1-Table!B696</f>
        <v>0.16933861627552582</v>
      </c>
      <c r="D696" s="76">
        <f>(2*Table!$P$16*0.147)/Table!A696</f>
        <v>4.2478742961356064E-2</v>
      </c>
      <c r="E696" s="107">
        <f>(Table!A696/Table!$P$16*(Table!K$616/Table!K$617)^0.5)*0.217</f>
        <v>5.7619172204824496</v>
      </c>
      <c r="F696" s="66">
        <f>ROUND(Table!A696*Table!$P$9/Table!$P$16,2)</f>
        <v>484.48</v>
      </c>
      <c r="G696" s="66">
        <f>ROUND(Table!A696*Table!$Q$9/Table!$P$16,2)</f>
        <v>166.11</v>
      </c>
      <c r="H696" s="66">
        <f>ROUND(ABS(Table!A696*Table!$R$9/Table!$P$16),2)</f>
        <v>209.78</v>
      </c>
      <c r="I696" s="66">
        <f>ROUND(($F696*(Table!$P$10/Table!$P$9)/(Table!$P$12-Table!$P$14)),2)</f>
        <v>1039.21</v>
      </c>
      <c r="J696" s="66">
        <f>ROUND(($H696*(Table!$R$10/Table!$R$9)/(Table!$P$12-Table!$P$13)),2)</f>
        <v>1722.33</v>
      </c>
    </row>
    <row r="697" spans="1:10" x14ac:dyDescent="0.2">
      <c r="A697" s="66">
        <v>2367.843017578125</v>
      </c>
      <c r="B697" s="30">
        <v>0.8393782383419689</v>
      </c>
      <c r="C697" s="30">
        <f>1-Table!B697</f>
        <v>0.1606217616580311</v>
      </c>
      <c r="D697" s="76">
        <f>(2*Table!$P$16*0.147)/Table!A697</f>
        <v>3.8708260887560957E-2</v>
      </c>
      <c r="E697" s="107">
        <f>(Table!A697/Table!$P$16*(Table!K$616/Table!K$617)^0.5)*0.217</f>
        <v>6.3231722366565801</v>
      </c>
      <c r="F697" s="66">
        <f>ROUND(Table!A697*Table!$P$9/Table!$P$16,2)</f>
        <v>531.66999999999996</v>
      </c>
      <c r="G697" s="66">
        <f>ROUND(Table!A697*Table!$Q$9/Table!$P$16,2)</f>
        <v>182.29</v>
      </c>
      <c r="H697" s="66">
        <f>ROUND(ABS(Table!A697*Table!$R$9/Table!$P$16),2)</f>
        <v>230.22</v>
      </c>
      <c r="I697" s="66">
        <f>ROUND(($F697*(Table!$P$10/Table!$P$9)/(Table!$P$12-Table!$P$14)),2)</f>
        <v>1140.43</v>
      </c>
      <c r="J697" s="66">
        <f>ROUND(($H697*(Table!$R$10/Table!$R$9)/(Table!$P$12-Table!$P$13)),2)</f>
        <v>1890.15</v>
      </c>
    </row>
    <row r="698" spans="1:10" x14ac:dyDescent="0.2">
      <c r="A698" s="66">
        <v>2587.8046875</v>
      </c>
      <c r="B698" s="30">
        <v>0.84779030783297771</v>
      </c>
      <c r="C698" s="30">
        <f>1-Table!B698</f>
        <v>0.15220969216702229</v>
      </c>
      <c r="D698" s="76">
        <f>(2*Table!$P$16*0.147)/Table!A698</f>
        <v>3.5418084567173748E-2</v>
      </c>
      <c r="E698" s="107">
        <f>(Table!A698/Table!$P$16*(Table!K$616/Table!K$617)^0.5)*0.217</f>
        <v>6.9105657057562384</v>
      </c>
      <c r="F698" s="66">
        <f>ROUND(Table!A698*Table!$P$9/Table!$P$16,2)</f>
        <v>581.05999999999995</v>
      </c>
      <c r="G698" s="66">
        <f>ROUND(Table!A698*Table!$Q$9/Table!$P$16,2)</f>
        <v>199.22</v>
      </c>
      <c r="H698" s="66">
        <f>ROUND(ABS(Table!A698*Table!$R$9/Table!$P$16),2)</f>
        <v>251.61</v>
      </c>
      <c r="I698" s="66">
        <f>ROUND(($F698*(Table!$P$10/Table!$P$9)/(Table!$P$12-Table!$P$14)),2)</f>
        <v>1246.3699999999999</v>
      </c>
      <c r="J698" s="66">
        <f>ROUND(($H698*(Table!$R$10/Table!$R$9)/(Table!$P$12-Table!$P$13)),2)</f>
        <v>2065.7600000000002</v>
      </c>
    </row>
    <row r="699" spans="1:10" x14ac:dyDescent="0.2">
      <c r="A699" s="66">
        <v>2827.594970703125</v>
      </c>
      <c r="B699" s="30">
        <v>0.85595854922279779</v>
      </c>
      <c r="C699" s="30">
        <f>1-Table!B699</f>
        <v>0.14404145077720221</v>
      </c>
      <c r="D699" s="76">
        <f>(2*Table!$P$16*0.147)/Table!A699</f>
        <v>3.2414502860150511E-2</v>
      </c>
      <c r="E699" s="107">
        <f>(Table!A699/Table!$P$16*(Table!K$616/Table!K$617)^0.5)*0.217</f>
        <v>7.5509102092195013</v>
      </c>
      <c r="F699" s="66">
        <f>ROUND(Table!A699*Table!$P$9/Table!$P$16,2)</f>
        <v>634.9</v>
      </c>
      <c r="G699" s="66">
        <f>ROUND(Table!A699*Table!$Q$9/Table!$P$16,2)</f>
        <v>217.68</v>
      </c>
      <c r="H699" s="66">
        <f>ROUND(ABS(Table!A699*Table!$R$9/Table!$P$16),2)</f>
        <v>274.92</v>
      </c>
      <c r="I699" s="66">
        <f>ROUND(($F699*(Table!$P$10/Table!$P$9)/(Table!$P$12-Table!$P$14)),2)</f>
        <v>1361.86</v>
      </c>
      <c r="J699" s="66">
        <f>ROUND(($H699*(Table!$R$10/Table!$R$9)/(Table!$P$12-Table!$P$13)),2)</f>
        <v>2257.14</v>
      </c>
    </row>
    <row r="700" spans="1:10" x14ac:dyDescent="0.2">
      <c r="A700" s="66">
        <v>3097.42578125</v>
      </c>
      <c r="B700" s="30">
        <v>0.86449253276440097</v>
      </c>
      <c r="C700" s="30">
        <f>1-Table!B700</f>
        <v>0.13550746723559903</v>
      </c>
      <c r="D700" s="76">
        <f>(2*Table!$P$16*0.147)/Table!A700</f>
        <v>2.9590728475248639E-2</v>
      </c>
      <c r="E700" s="107">
        <f>(Table!A700/Table!$P$16*(Table!K$616/Table!K$617)^0.5)*0.217</f>
        <v>8.2714760056757459</v>
      </c>
      <c r="F700" s="66">
        <f>ROUND(Table!A700*Table!$P$9/Table!$P$16,2)</f>
        <v>695.49</v>
      </c>
      <c r="G700" s="66">
        <f>ROUND(Table!A700*Table!$Q$9/Table!$P$16,2)</f>
        <v>238.45</v>
      </c>
      <c r="H700" s="66">
        <f>ROUND(ABS(Table!A700*Table!$R$9/Table!$P$16),2)</f>
        <v>301.16000000000003</v>
      </c>
      <c r="I700" s="66">
        <f>ROUND(($F700*(Table!$P$10/Table!$P$9)/(Table!$P$12-Table!$P$14)),2)</f>
        <v>1491.83</v>
      </c>
      <c r="J700" s="66">
        <f>ROUND(($H700*(Table!$R$10/Table!$R$9)/(Table!$P$12-Table!$P$13)),2)</f>
        <v>2472.58</v>
      </c>
    </row>
    <row r="701" spans="1:10" x14ac:dyDescent="0.2">
      <c r="A701" s="66">
        <v>3385.851806640625</v>
      </c>
      <c r="B701" s="30">
        <v>0.87247790307832973</v>
      </c>
      <c r="C701" s="30">
        <f>1-Table!B701</f>
        <v>0.12752209692167027</v>
      </c>
      <c r="D701" s="76">
        <f>(2*Table!$P$16*0.147)/Table!A701</f>
        <v>2.7070022700178952E-2</v>
      </c>
      <c r="E701" s="107">
        <f>(Table!A701/Table!$P$16*(Table!K$616/Table!K$617)^0.5)*0.217</f>
        <v>9.0416991254265611</v>
      </c>
      <c r="F701" s="66">
        <f>ROUND(Table!A701*Table!$P$9/Table!$P$16,2)</f>
        <v>760.25</v>
      </c>
      <c r="G701" s="66">
        <f>ROUND(Table!A701*Table!$Q$9/Table!$P$16,2)</f>
        <v>260.66000000000003</v>
      </c>
      <c r="H701" s="66">
        <f>ROUND(ABS(Table!A701*Table!$R$9/Table!$P$16),2)</f>
        <v>329.2</v>
      </c>
      <c r="I701" s="66">
        <f>ROUND(($F701*(Table!$P$10/Table!$P$9)/(Table!$P$12-Table!$P$14)),2)</f>
        <v>1630.74</v>
      </c>
      <c r="J701" s="66">
        <f>ROUND(($H701*(Table!$R$10/Table!$R$9)/(Table!$P$12-Table!$P$13)),2)</f>
        <v>2702.79</v>
      </c>
    </row>
    <row r="702" spans="1:10" x14ac:dyDescent="0.2">
      <c r="A702" s="66">
        <v>3706.689697265625</v>
      </c>
      <c r="B702" s="30">
        <v>0.88064614446814993</v>
      </c>
      <c r="C702" s="30">
        <f>1-Table!B702</f>
        <v>0.11935385553185007</v>
      </c>
      <c r="D702" s="76">
        <f>(2*Table!$P$16*0.147)/Table!A702</f>
        <v>2.4726937712864491E-2</v>
      </c>
      <c r="E702" s="107">
        <f>(Table!A702/Table!$P$16*(Table!K$616/Table!K$617)^0.5)*0.217</f>
        <v>9.898476043240338</v>
      </c>
      <c r="F702" s="66">
        <f>ROUND(Table!A702*Table!$P$9/Table!$P$16,2)</f>
        <v>832.29</v>
      </c>
      <c r="G702" s="66">
        <f>ROUND(Table!A702*Table!$Q$9/Table!$P$16,2)</f>
        <v>285.36</v>
      </c>
      <c r="H702" s="66">
        <f>ROUND(ABS(Table!A702*Table!$R$9/Table!$P$16),2)</f>
        <v>360.39</v>
      </c>
      <c r="I702" s="66">
        <f>ROUND(($F702*(Table!$P$10/Table!$P$9)/(Table!$P$12-Table!$P$14)),2)</f>
        <v>1785.26</v>
      </c>
      <c r="J702" s="66">
        <f>ROUND(($H702*(Table!$R$10/Table!$R$9)/(Table!$P$12-Table!$P$13)),2)</f>
        <v>2958.87</v>
      </c>
    </row>
    <row r="703" spans="1:10" x14ac:dyDescent="0.2">
      <c r="A703" s="66">
        <v>4056.8125</v>
      </c>
      <c r="B703" s="30">
        <v>0.88850960073148422</v>
      </c>
      <c r="C703" s="30">
        <f>1-Table!B703</f>
        <v>0.11149039926851578</v>
      </c>
      <c r="D703" s="76">
        <f>(2*Table!$P$16*0.147)/Table!A703</f>
        <v>2.2592881792097525E-2</v>
      </c>
      <c r="E703" s="107">
        <f>(Table!A703/Table!$P$16*(Table!K$616/Table!K$617)^0.5)*0.217</f>
        <v>10.833456432242135</v>
      </c>
      <c r="F703" s="66">
        <f>ROUND(Table!A703*Table!$P$9/Table!$P$16,2)</f>
        <v>910.91</v>
      </c>
      <c r="G703" s="66">
        <f>ROUND(Table!A703*Table!$Q$9/Table!$P$16,2)</f>
        <v>312.31</v>
      </c>
      <c r="H703" s="66">
        <f>ROUND(ABS(Table!A703*Table!$R$9/Table!$P$16),2)</f>
        <v>394.43</v>
      </c>
      <c r="I703" s="66">
        <f>ROUND(($F703*(Table!$P$10/Table!$P$9)/(Table!$P$12-Table!$P$14)),2)</f>
        <v>1953.9</v>
      </c>
      <c r="J703" s="66">
        <f>ROUND(($H703*(Table!$R$10/Table!$R$9)/(Table!$P$12-Table!$P$13)),2)</f>
        <v>3238.34</v>
      </c>
    </row>
    <row r="704" spans="1:10" x14ac:dyDescent="0.2">
      <c r="A704" s="66">
        <v>4435.58837890625</v>
      </c>
      <c r="B704" s="30">
        <v>0.89643401402011569</v>
      </c>
      <c r="C704" s="30">
        <f>1-Table!B704</f>
        <v>0.10356598597988431</v>
      </c>
      <c r="D704" s="76">
        <f>(2*Table!$P$16*0.147)/Table!A704</f>
        <v>2.0663568716402042E-2</v>
      </c>
      <c r="E704" s="107">
        <f>(Table!A704/Table!$P$16*(Table!K$616/Table!K$617)^0.5)*0.217</f>
        <v>11.844953015265158</v>
      </c>
      <c r="F704" s="66">
        <f>ROUND(Table!A704*Table!$P$9/Table!$P$16,2)</f>
        <v>995.96</v>
      </c>
      <c r="G704" s="66">
        <f>ROUND(Table!A704*Table!$Q$9/Table!$P$16,2)</f>
        <v>341.47</v>
      </c>
      <c r="H704" s="66">
        <f>ROUND(ABS(Table!A704*Table!$R$9/Table!$P$16),2)</f>
        <v>431.26</v>
      </c>
      <c r="I704" s="66">
        <f>ROUND(($F704*(Table!$P$10/Table!$P$9)/(Table!$P$12-Table!$P$14)),2)</f>
        <v>2136.34</v>
      </c>
      <c r="J704" s="66">
        <f>ROUND(($H704*(Table!$R$10/Table!$R$9)/(Table!$P$12-Table!$P$13)),2)</f>
        <v>3540.72</v>
      </c>
    </row>
    <row r="705" spans="1:10" x14ac:dyDescent="0.2">
      <c r="A705" s="66">
        <v>4846.455078125</v>
      </c>
      <c r="B705" s="30">
        <v>0.90387077110636993</v>
      </c>
      <c r="C705" s="30">
        <f>1-Table!B705</f>
        <v>9.612922889363007E-2</v>
      </c>
      <c r="D705" s="76">
        <f>(2*Table!$P$16*0.147)/Table!A705</f>
        <v>1.8911778565512512E-2</v>
      </c>
      <c r="E705" s="107">
        <f>(Table!A705/Table!$P$16*(Table!K$616/Table!K$617)^0.5)*0.217</f>
        <v>12.942146066569714</v>
      </c>
      <c r="F705" s="66">
        <f>ROUND(Table!A705*Table!$P$9/Table!$P$16,2)</f>
        <v>1088.21</v>
      </c>
      <c r="G705" s="66">
        <f>ROUND(Table!A705*Table!$Q$9/Table!$P$16,2)</f>
        <v>373.1</v>
      </c>
      <c r="H705" s="66">
        <f>ROUND(ABS(Table!A705*Table!$R$9/Table!$P$16),2)</f>
        <v>471.21</v>
      </c>
      <c r="I705" s="66">
        <f>ROUND(($F705*(Table!$P$10/Table!$P$9)/(Table!$P$12-Table!$P$14)),2)</f>
        <v>2334.21</v>
      </c>
      <c r="J705" s="66">
        <f>ROUND(($H705*(Table!$R$10/Table!$R$9)/(Table!$P$12-Table!$P$13)),2)</f>
        <v>3868.72</v>
      </c>
    </row>
    <row r="706" spans="1:10" x14ac:dyDescent="0.2">
      <c r="A706" s="66">
        <v>5304.5751953125</v>
      </c>
      <c r="B706" s="30">
        <v>0.91179518439500151</v>
      </c>
      <c r="C706" s="30">
        <f>1-Table!B706</f>
        <v>8.8204815604998488E-2</v>
      </c>
      <c r="D706" s="76">
        <f>(2*Table!$P$16*0.147)/Table!A706</f>
        <v>1.7278496748655121E-2</v>
      </c>
      <c r="E706" s="107">
        <f>(Table!A706/Table!$P$16*(Table!K$616/Table!K$617)^0.5)*0.217</f>
        <v>14.165526326388093</v>
      </c>
      <c r="F706" s="66">
        <f>ROUND(Table!A706*Table!$P$9/Table!$P$16,2)</f>
        <v>1191.08</v>
      </c>
      <c r="G706" s="66">
        <f>ROUND(Table!A706*Table!$Q$9/Table!$P$16,2)</f>
        <v>408.37</v>
      </c>
      <c r="H706" s="66">
        <f>ROUND(ABS(Table!A706*Table!$R$9/Table!$P$16),2)</f>
        <v>515.75</v>
      </c>
      <c r="I706" s="66">
        <f>ROUND(($F706*(Table!$P$10/Table!$P$9)/(Table!$P$12-Table!$P$14)),2)</f>
        <v>2554.87</v>
      </c>
      <c r="J706" s="66">
        <f>ROUND(($H706*(Table!$R$10/Table!$R$9)/(Table!$P$12-Table!$P$13)),2)</f>
        <v>4234.3999999999996</v>
      </c>
    </row>
    <row r="707" spans="1:10" x14ac:dyDescent="0.2">
      <c r="A707" s="66">
        <v>5803.01416015625</v>
      </c>
      <c r="B707" s="30">
        <v>0.91819567205120389</v>
      </c>
      <c r="C707" s="30">
        <f>1-Table!B707</f>
        <v>8.1804327948796107E-2</v>
      </c>
      <c r="D707" s="76">
        <f>(2*Table!$P$16*0.147)/Table!A707</f>
        <v>1.5794392833729663E-2</v>
      </c>
      <c r="E707" s="107">
        <f>(Table!A707/Table!$P$16*(Table!K$616/Table!K$617)^0.5)*0.217</f>
        <v>15.496575471441416</v>
      </c>
      <c r="F707" s="66">
        <f>ROUND(Table!A707*Table!$P$9/Table!$P$16,2)</f>
        <v>1302.99</v>
      </c>
      <c r="G707" s="66">
        <f>ROUND(Table!A707*Table!$Q$9/Table!$P$16,2)</f>
        <v>446.74</v>
      </c>
      <c r="H707" s="66">
        <f>ROUND(ABS(Table!A707*Table!$R$9/Table!$P$16),2)</f>
        <v>564.21</v>
      </c>
      <c r="I707" s="66">
        <f>ROUND(($F707*(Table!$P$10/Table!$P$9)/(Table!$P$12-Table!$P$14)),2)</f>
        <v>2794.92</v>
      </c>
      <c r="J707" s="66">
        <f>ROUND(($H707*(Table!$R$10/Table!$R$9)/(Table!$P$12-Table!$P$13)),2)</f>
        <v>4632.2700000000004</v>
      </c>
    </row>
    <row r="708" spans="1:10" x14ac:dyDescent="0.2">
      <c r="A708" s="66">
        <v>6354.64404296875</v>
      </c>
      <c r="B708" s="30">
        <v>0.92496190185918925</v>
      </c>
      <c r="C708" s="30">
        <f>1-Table!B708</f>
        <v>7.5038098140810749E-2</v>
      </c>
      <c r="D708" s="76">
        <f>(2*Table!$P$16*0.147)/Table!A708</f>
        <v>1.4423323264914835E-2</v>
      </c>
      <c r="E708" s="107">
        <f>(Table!A708/Table!$P$16*(Table!K$616/Table!K$617)^0.5)*0.217</f>
        <v>16.969667536251425</v>
      </c>
      <c r="F708" s="66">
        <f>ROUND(Table!A708*Table!$P$9/Table!$P$16,2)</f>
        <v>1426.86</v>
      </c>
      <c r="G708" s="66">
        <f>ROUND(Table!A708*Table!$Q$9/Table!$P$16,2)</f>
        <v>489.21</v>
      </c>
      <c r="H708" s="66">
        <f>ROUND(ABS(Table!A708*Table!$R$9/Table!$P$16),2)</f>
        <v>617.85</v>
      </c>
      <c r="I708" s="66">
        <f>ROUND(($F708*(Table!$P$10/Table!$P$9)/(Table!$P$12-Table!$P$14)),2)</f>
        <v>3060.62</v>
      </c>
      <c r="J708" s="66">
        <f>ROUND(($H708*(Table!$R$10/Table!$R$9)/(Table!$P$12-Table!$P$13)),2)</f>
        <v>5072.66</v>
      </c>
    </row>
    <row r="709" spans="1:10" x14ac:dyDescent="0.2">
      <c r="A709" s="66">
        <v>6942.5107421875</v>
      </c>
      <c r="B709" s="30">
        <v>0.93148430356598599</v>
      </c>
      <c r="C709" s="30">
        <f>1-Table!B709</f>
        <v>6.8515696434014006E-2</v>
      </c>
      <c r="D709" s="76">
        <f>(2*Table!$P$16*0.147)/Table!A709</f>
        <v>1.3202008418689784E-2</v>
      </c>
      <c r="E709" s="107">
        <f>(Table!A709/Table!$P$16*(Table!K$616/Table!K$617)^0.5)*0.217</f>
        <v>18.53952768481691</v>
      </c>
      <c r="F709" s="66">
        <f>ROUND(Table!A709*Table!$P$9/Table!$P$16,2)</f>
        <v>1558.85</v>
      </c>
      <c r="G709" s="66">
        <f>ROUND(Table!A709*Table!$Q$9/Table!$P$16,2)</f>
        <v>534.46</v>
      </c>
      <c r="H709" s="66">
        <f>ROUND(ABS(Table!A709*Table!$R$9/Table!$P$16),2)</f>
        <v>675</v>
      </c>
      <c r="I709" s="66">
        <f>ROUND(($F709*(Table!$P$10/Table!$P$9)/(Table!$P$12-Table!$P$14)),2)</f>
        <v>3343.74</v>
      </c>
      <c r="J709" s="66">
        <f>ROUND(($H709*(Table!$R$10/Table!$R$9)/(Table!$P$12-Table!$P$13)),2)</f>
        <v>5541.87</v>
      </c>
    </row>
    <row r="710" spans="1:10" x14ac:dyDescent="0.2">
      <c r="A710" s="66">
        <v>7602.466796875</v>
      </c>
      <c r="B710" s="30">
        <v>0.93794574824748544</v>
      </c>
      <c r="C710" s="30">
        <f>1-Table!B710</f>
        <v>6.2054251752514555E-2</v>
      </c>
      <c r="D710" s="76">
        <f>(2*Table!$P$16*0.147)/Table!A710</f>
        <v>1.205596653218907E-2</v>
      </c>
      <c r="E710" s="107">
        <f>(Table!A710/Table!$P$16*(Table!K$616/Table!K$617)^0.5)*0.217</f>
        <v>20.301897813002878</v>
      </c>
      <c r="F710" s="66">
        <f>ROUND(Table!A710*Table!$P$9/Table!$P$16,2)</f>
        <v>1707.04</v>
      </c>
      <c r="G710" s="66">
        <f>ROUND(Table!A710*Table!$Q$9/Table!$P$16,2)</f>
        <v>585.27</v>
      </c>
      <c r="H710" s="66">
        <f>ROUND(ABS(Table!A710*Table!$R$9/Table!$P$16),2)</f>
        <v>739.17</v>
      </c>
      <c r="I710" s="66">
        <f>ROUND(($F710*(Table!$P$10/Table!$P$9)/(Table!$P$12-Table!$P$14)),2)</f>
        <v>3661.6</v>
      </c>
      <c r="J710" s="66">
        <f>ROUND(($H710*(Table!$R$10/Table!$R$9)/(Table!$P$12-Table!$P$13)),2)</f>
        <v>6068.72</v>
      </c>
    </row>
    <row r="711" spans="1:10" x14ac:dyDescent="0.2">
      <c r="A711" s="66">
        <v>8312.4638671875</v>
      </c>
      <c r="B711" s="30">
        <v>0.94404145077720203</v>
      </c>
      <c r="C711" s="30">
        <f>1-Table!B711</f>
        <v>5.5958549222797971E-2</v>
      </c>
      <c r="D711" s="76">
        <f>(2*Table!$P$16*0.147)/Table!A711</f>
        <v>1.1026223599840427E-2</v>
      </c>
      <c r="E711" s="107">
        <f>(Table!A711/Table!$P$16*(Table!K$616/Table!K$617)^0.5)*0.217</f>
        <v>22.19789924966036</v>
      </c>
      <c r="F711" s="66">
        <f>ROUND(Table!A711*Table!$P$9/Table!$P$16,2)</f>
        <v>1866.46</v>
      </c>
      <c r="G711" s="66">
        <f>ROUND(Table!A711*Table!$Q$9/Table!$P$16,2)</f>
        <v>639.92999999999995</v>
      </c>
      <c r="H711" s="66">
        <f>ROUND(ABS(Table!A711*Table!$R$9/Table!$P$16),2)</f>
        <v>808.2</v>
      </c>
      <c r="I711" s="66">
        <f>ROUND(($F711*(Table!$P$10/Table!$P$9)/(Table!$P$12-Table!$P$14)),2)</f>
        <v>4003.56</v>
      </c>
      <c r="J711" s="66">
        <f>ROUND(($H711*(Table!$R$10/Table!$R$9)/(Table!$P$12-Table!$P$13)),2)</f>
        <v>6635.47</v>
      </c>
    </row>
    <row r="712" spans="1:10" x14ac:dyDescent="0.2">
      <c r="A712" s="66">
        <v>9092.8671875</v>
      </c>
      <c r="B712" s="30">
        <v>0.94989332520572989</v>
      </c>
      <c r="C712" s="30">
        <f>1-Table!B712</f>
        <v>5.0106674794270112E-2</v>
      </c>
      <c r="D712" s="76">
        <f>(2*Table!$P$16*0.147)/Table!A712</f>
        <v>1.0079888265738912E-2</v>
      </c>
      <c r="E712" s="107">
        <f>(Table!A712/Table!$P$16*(Table!K$616/Table!K$617)^0.5)*0.217</f>
        <v>24.281916041213474</v>
      </c>
      <c r="F712" s="66">
        <f>ROUND(Table!A712*Table!$P$9/Table!$P$16,2)</f>
        <v>2041.69</v>
      </c>
      <c r="G712" s="66">
        <f>ROUND(Table!A712*Table!$Q$9/Table!$P$16,2)</f>
        <v>700.01</v>
      </c>
      <c r="H712" s="66">
        <f>ROUND(ABS(Table!A712*Table!$R$9/Table!$P$16),2)</f>
        <v>884.08</v>
      </c>
      <c r="I712" s="66">
        <f>ROUND(($F712*(Table!$P$10/Table!$P$9)/(Table!$P$12-Table!$P$14)),2)</f>
        <v>4379.43</v>
      </c>
      <c r="J712" s="66">
        <f>ROUND(($H712*(Table!$R$10/Table!$R$9)/(Table!$P$12-Table!$P$13)),2)</f>
        <v>7258.46</v>
      </c>
    </row>
    <row r="713" spans="1:10" x14ac:dyDescent="0.2">
      <c r="A713" s="66">
        <v>9952.337890625</v>
      </c>
      <c r="B713" s="30">
        <v>0.95531850045717759</v>
      </c>
      <c r="C713" s="30">
        <f>1-Table!B713</f>
        <v>4.4681499542822412E-2</v>
      </c>
      <c r="D713" s="76">
        <f>(2*Table!$P$16*0.147)/Table!A713</f>
        <v>9.2094024813548364E-3</v>
      </c>
      <c r="E713" s="107">
        <f>(Table!A713/Table!$P$16*(Table!K$616/Table!K$617)^0.5)*0.217</f>
        <v>26.577077184868305</v>
      </c>
      <c r="F713" s="66">
        <f>ROUND(Table!A713*Table!$P$9/Table!$P$16,2)</f>
        <v>2234.67</v>
      </c>
      <c r="G713" s="66">
        <f>ROUND(Table!A713*Table!$Q$9/Table!$P$16,2)</f>
        <v>766.17</v>
      </c>
      <c r="H713" s="66">
        <f>ROUND(ABS(Table!A713*Table!$R$9/Table!$P$16),2)</f>
        <v>967.64</v>
      </c>
      <c r="I713" s="66">
        <f>ROUND(($F713*(Table!$P$10/Table!$P$9)/(Table!$P$12-Table!$P$14)),2)</f>
        <v>4793.37</v>
      </c>
      <c r="J713" s="66">
        <f>ROUND(($H713*(Table!$R$10/Table!$R$9)/(Table!$P$12-Table!$P$13)),2)</f>
        <v>7944.5</v>
      </c>
    </row>
    <row r="714" spans="1:10" x14ac:dyDescent="0.2">
      <c r="A714" s="66">
        <v>10890.92578125</v>
      </c>
      <c r="B714" s="30">
        <v>0.96056080463273397</v>
      </c>
      <c r="C714" s="30">
        <f>1-Table!B714</f>
        <v>3.9439195367266033E-2</v>
      </c>
      <c r="D714" s="76">
        <f>(2*Table!$P$16*0.147)/Table!A714</f>
        <v>8.415729489498364E-3</v>
      </c>
      <c r="E714" s="107">
        <f>(Table!A714/Table!$P$16*(Table!K$616/Table!K$617)^0.5)*0.217</f>
        <v>29.083515680834278</v>
      </c>
      <c r="F714" s="66">
        <f>ROUND(Table!A714*Table!$P$9/Table!$P$16,2)</f>
        <v>2445.42</v>
      </c>
      <c r="G714" s="66">
        <f>ROUND(Table!A714*Table!$Q$9/Table!$P$16,2)</f>
        <v>838.43</v>
      </c>
      <c r="H714" s="66">
        <f>ROUND(ABS(Table!A714*Table!$R$9/Table!$P$16),2)</f>
        <v>1058.9000000000001</v>
      </c>
      <c r="I714" s="66">
        <f>ROUND(($F714*(Table!$P$10/Table!$P$9)/(Table!$P$12-Table!$P$14)),2)</f>
        <v>5245.43</v>
      </c>
      <c r="J714" s="66">
        <f>ROUND(($H714*(Table!$R$10/Table!$R$9)/(Table!$P$12-Table!$P$13)),2)</f>
        <v>8693.76</v>
      </c>
    </row>
    <row r="715" spans="1:10" x14ac:dyDescent="0.2">
      <c r="A715" s="66">
        <v>11893.7421875</v>
      </c>
      <c r="B715" s="30">
        <v>0.9652544955806156</v>
      </c>
      <c r="C715" s="30">
        <f>1-Table!B715</f>
        <v>3.4745504419384399E-2</v>
      </c>
      <c r="D715" s="76">
        <f>(2*Table!$P$16*0.147)/Table!A715</f>
        <v>7.7061604178313738E-3</v>
      </c>
      <c r="E715" s="107">
        <f>(Table!A715/Table!$P$16*(Table!K$616/Table!K$617)^0.5)*0.217</f>
        <v>31.761472290031033</v>
      </c>
      <c r="F715" s="66">
        <f>ROUND(Table!A715*Table!$P$9/Table!$P$16,2)</f>
        <v>2670.59</v>
      </c>
      <c r="G715" s="66">
        <f>ROUND(Table!A715*Table!$Q$9/Table!$P$16,2)</f>
        <v>915.63</v>
      </c>
      <c r="H715" s="66">
        <f>ROUND(ABS(Table!A715*Table!$R$9/Table!$P$16),2)</f>
        <v>1156.4000000000001</v>
      </c>
      <c r="I715" s="66">
        <f>ROUND(($F715*(Table!$P$10/Table!$P$9)/(Table!$P$12-Table!$P$14)),2)</f>
        <v>5728.42</v>
      </c>
      <c r="J715" s="66">
        <f>ROUND(($H715*(Table!$R$10/Table!$R$9)/(Table!$P$12-Table!$P$13)),2)</f>
        <v>9494.25</v>
      </c>
    </row>
    <row r="716" spans="1:10" x14ac:dyDescent="0.2">
      <c r="A716" s="66">
        <v>12993.474609375</v>
      </c>
      <c r="B716" s="30">
        <v>0.96964340140201155</v>
      </c>
      <c r="C716" s="30">
        <f>1-Table!B716</f>
        <v>3.0356598597988449E-2</v>
      </c>
      <c r="D716" s="76">
        <f>(2*Table!$P$16*0.147)/Table!A716</f>
        <v>7.0539319174159178E-3</v>
      </c>
      <c r="E716" s="107">
        <f>(Table!A716/Table!$P$16*(Table!K$616/Table!K$617)^0.5)*0.217</f>
        <v>34.698236875406117</v>
      </c>
      <c r="F716" s="66">
        <f>ROUND(Table!A716*Table!$P$9/Table!$P$16,2)</f>
        <v>2917.52</v>
      </c>
      <c r="G716" s="66">
        <f>ROUND(Table!A716*Table!$Q$9/Table!$P$16,2)</f>
        <v>1000.29</v>
      </c>
      <c r="H716" s="66">
        <f>ROUND(ABS(Table!A716*Table!$R$9/Table!$P$16),2)</f>
        <v>1263.32</v>
      </c>
      <c r="I716" s="66">
        <f>ROUND(($F716*(Table!$P$10/Table!$P$9)/(Table!$P$12-Table!$P$14)),2)</f>
        <v>6258.09</v>
      </c>
      <c r="J716" s="66">
        <f>ROUND(($H716*(Table!$R$10/Table!$R$9)/(Table!$P$12-Table!$P$13)),2)</f>
        <v>10372.09</v>
      </c>
    </row>
    <row r="717" spans="1:10" x14ac:dyDescent="0.2">
      <c r="A717" s="66">
        <v>14291.7177734375</v>
      </c>
      <c r="B717" s="30">
        <v>0.97391039317281303</v>
      </c>
      <c r="C717" s="30">
        <f>1-Table!B717</f>
        <v>2.6089606827186973E-2</v>
      </c>
      <c r="D717" s="76">
        <f>(2*Table!$P$16*0.147)/Table!A717</f>
        <v>6.4131608752835316E-3</v>
      </c>
      <c r="E717" s="107">
        <f>(Table!A717/Table!$P$16*(Table!K$616/Table!K$617)^0.5)*0.217</f>
        <v>38.165111609283336</v>
      </c>
      <c r="F717" s="66">
        <f>ROUND(Table!A717*Table!$P$9/Table!$P$16,2)</f>
        <v>3209.03</v>
      </c>
      <c r="G717" s="66">
        <f>ROUND(Table!A717*Table!$Q$9/Table!$P$16,2)</f>
        <v>1100.24</v>
      </c>
      <c r="H717" s="66">
        <f>ROUND(ABS(Table!A717*Table!$R$9/Table!$P$16),2)</f>
        <v>1389.55</v>
      </c>
      <c r="I717" s="66">
        <f>ROUND(($F717*(Table!$P$10/Table!$P$9)/(Table!$P$12-Table!$P$14)),2)</f>
        <v>6883.38</v>
      </c>
      <c r="J717" s="66">
        <f>ROUND(($H717*(Table!$R$10/Table!$R$9)/(Table!$P$12-Table!$P$13)),2)</f>
        <v>11408.46</v>
      </c>
    </row>
    <row r="718" spans="1:10" x14ac:dyDescent="0.2">
      <c r="A718" s="66">
        <v>15593.1416015625</v>
      </c>
      <c r="B718" s="30">
        <v>0.97781164279183175</v>
      </c>
      <c r="C718" s="30">
        <f>1-Table!B718</f>
        <v>2.2188357208168252E-2</v>
      </c>
      <c r="D718" s="76">
        <f>(2*Table!$P$16*0.147)/Table!A718</f>
        <v>5.8779101483962285E-3</v>
      </c>
      <c r="E718" s="107">
        <f>(Table!A718/Table!$P$16*(Table!K$616/Table!K$617)^0.5)*0.217</f>
        <v>41.640480101633912</v>
      </c>
      <c r="F718" s="66">
        <f>ROUND(Table!A718*Table!$P$9/Table!$P$16,2)</f>
        <v>3501.24</v>
      </c>
      <c r="G718" s="66">
        <f>ROUND(Table!A718*Table!$Q$9/Table!$P$16,2)</f>
        <v>1200.43</v>
      </c>
      <c r="H718" s="66">
        <f>ROUND(ABS(Table!A718*Table!$R$9/Table!$P$16),2)</f>
        <v>1516.08</v>
      </c>
      <c r="I718" s="66">
        <f>ROUND(($F718*(Table!$P$10/Table!$P$9)/(Table!$P$12-Table!$P$14)),2)</f>
        <v>7510.17</v>
      </c>
      <c r="J718" s="66">
        <f>ROUND(($H718*(Table!$R$10/Table!$R$9)/(Table!$P$12-Table!$P$13)),2)</f>
        <v>12447.29</v>
      </c>
    </row>
    <row r="719" spans="1:10" x14ac:dyDescent="0.2">
      <c r="A719" s="66">
        <v>17093.26953125</v>
      </c>
      <c r="B719" s="30">
        <v>0.98134715025906738</v>
      </c>
      <c r="C719" s="30">
        <f>1-Table!B719</f>
        <v>1.865284974093262E-2</v>
      </c>
      <c r="D719" s="76">
        <f>(2*Table!$P$16*0.147)/Table!A719</f>
        <v>5.3620569837525443E-3</v>
      </c>
      <c r="E719" s="107">
        <f>(Table!A719/Table!$P$16*(Table!K$616/Table!K$617)^0.5)*0.217</f>
        <v>45.64647509624092</v>
      </c>
      <c r="F719" s="66">
        <f>ROUND(Table!A719*Table!$P$9/Table!$P$16,2)</f>
        <v>3838.08</v>
      </c>
      <c r="G719" s="66">
        <f>ROUND(Table!A719*Table!$Q$9/Table!$P$16,2)</f>
        <v>1315.91</v>
      </c>
      <c r="H719" s="66">
        <f>ROUND(ABS(Table!A719*Table!$R$9/Table!$P$16),2)</f>
        <v>1661.94</v>
      </c>
      <c r="I719" s="66">
        <f>ROUND(($F719*(Table!$P$10/Table!$P$9)/(Table!$P$12-Table!$P$14)),2)</f>
        <v>8232.69</v>
      </c>
      <c r="J719" s="66">
        <f>ROUND(($H719*(Table!$R$10/Table!$R$9)/(Table!$P$12-Table!$P$13)),2)</f>
        <v>13644.83</v>
      </c>
    </row>
    <row r="720" spans="1:10" x14ac:dyDescent="0.2">
      <c r="A720" s="66">
        <v>18689.8984375</v>
      </c>
      <c r="B720" s="30">
        <v>0.98476074367570854</v>
      </c>
      <c r="C720" s="30">
        <f>1-Table!B720</f>
        <v>1.5239256324291461E-2</v>
      </c>
      <c r="D720" s="76">
        <f>(2*Table!$P$16*0.147)/Table!A720</f>
        <v>4.9039905471772918E-3</v>
      </c>
      <c r="E720" s="107">
        <f>(Table!A720/Table!$P$16*(Table!K$616/Table!K$617)^0.5)*0.217</f>
        <v>49.91016973194759</v>
      </c>
      <c r="F720" s="66">
        <f>ROUND(Table!A720*Table!$P$9/Table!$P$16,2)</f>
        <v>4196.58</v>
      </c>
      <c r="G720" s="66">
        <f>ROUND(Table!A720*Table!$Q$9/Table!$P$16,2)</f>
        <v>1438.83</v>
      </c>
      <c r="H720" s="66">
        <f>ROUND(ABS(Table!A720*Table!$R$9/Table!$P$16),2)</f>
        <v>1817.17</v>
      </c>
      <c r="I720" s="66">
        <f>ROUND(($F720*(Table!$P$10/Table!$P$9)/(Table!$P$12-Table!$P$14)),2)</f>
        <v>9001.67</v>
      </c>
      <c r="J720" s="66">
        <f>ROUND(($H720*(Table!$R$10/Table!$R$9)/(Table!$P$12-Table!$P$13)),2)</f>
        <v>14919.29</v>
      </c>
    </row>
    <row r="721" spans="1:11" x14ac:dyDescent="0.2">
      <c r="A721" s="66">
        <v>20388.283203125</v>
      </c>
      <c r="B721" s="30">
        <v>0.98768668088997258</v>
      </c>
      <c r="C721" s="30">
        <f>1-Table!B721</f>
        <v>1.2313319110027421E-2</v>
      </c>
      <c r="D721" s="76">
        <f>(2*Table!$P$16*0.147)/Table!A721</f>
        <v>4.4954783270400754E-3</v>
      </c>
      <c r="E721" s="107">
        <f>(Table!A721/Table!$P$16*(Table!K$616/Table!K$617)^0.5)*0.217</f>
        <v>54.445596834773319</v>
      </c>
      <c r="F721" s="66">
        <f>ROUND(Table!A721*Table!$P$9/Table!$P$16,2)</f>
        <v>4577.93</v>
      </c>
      <c r="G721" s="66">
        <f>ROUND(Table!A721*Table!$Q$9/Table!$P$16,2)</f>
        <v>1569.58</v>
      </c>
      <c r="H721" s="66">
        <f>ROUND(ABS(Table!A721*Table!$R$9/Table!$P$16),2)</f>
        <v>1982.3</v>
      </c>
      <c r="I721" s="66">
        <f>ROUND(($F721*(Table!$P$10/Table!$P$9)/(Table!$P$12-Table!$P$14)),2)</f>
        <v>9819.67</v>
      </c>
      <c r="J721" s="66">
        <f>ROUND(($H721*(Table!$R$10/Table!$R$9)/(Table!$P$12-Table!$P$13)),2)</f>
        <v>16275.04</v>
      </c>
    </row>
    <row r="722" spans="1:11" x14ac:dyDescent="0.2">
      <c r="A722" s="66">
        <v>22293.544921875</v>
      </c>
      <c r="B722" s="30">
        <v>0.98933252057299603</v>
      </c>
      <c r="C722" s="30">
        <f>1-Table!B722</f>
        <v>1.0667479427003967E-2</v>
      </c>
      <c r="D722" s="76">
        <f>(2*Table!$P$16*0.147)/Table!A722</f>
        <v>4.1112835839431398E-3</v>
      </c>
      <c r="E722" s="107">
        <f>(Table!A722/Table!$P$16*(Table!K$616/Table!K$617)^0.5)*0.217</f>
        <v>59.533475513439612</v>
      </c>
      <c r="F722" s="66">
        <f>ROUND(Table!A722*Table!$P$9/Table!$P$16,2)</f>
        <v>5005.74</v>
      </c>
      <c r="G722" s="66">
        <f>ROUND(Table!A722*Table!$Q$9/Table!$P$16,2)</f>
        <v>1716.25</v>
      </c>
      <c r="H722" s="66">
        <f>ROUND(ABS(Table!A722*Table!$R$9/Table!$P$16),2)</f>
        <v>2167.5500000000002</v>
      </c>
      <c r="I722" s="66">
        <f>ROUND(($F722*(Table!$P$10/Table!$P$9)/(Table!$P$12-Table!$P$14)),2)</f>
        <v>10737.32</v>
      </c>
      <c r="J722" s="66">
        <f>ROUND(($H722*(Table!$R$10/Table!$R$9)/(Table!$P$12-Table!$P$13)),2)</f>
        <v>17795.98</v>
      </c>
    </row>
    <row r="723" spans="1:11" x14ac:dyDescent="0.2">
      <c r="A723" s="66">
        <v>24395.046875</v>
      </c>
      <c r="B723" s="30">
        <v>0.99189271563547698</v>
      </c>
      <c r="C723" s="30">
        <f>1-Table!B723</f>
        <v>8.1072843645230153E-3</v>
      </c>
      <c r="D723" s="76">
        <f>(2*Table!$P$16*0.147)/Table!A723</f>
        <v>3.7571186370267485E-3</v>
      </c>
      <c r="E723" s="107">
        <f>(Table!A723/Table!$P$16*(Table!K$616/Table!K$617)^0.5)*0.217</f>
        <v>65.145401095766005</v>
      </c>
      <c r="F723" s="66">
        <f>ROUND(Table!A723*Table!$P$9/Table!$P$16,2)</f>
        <v>5477.6</v>
      </c>
      <c r="G723" s="66">
        <f>ROUND(Table!A723*Table!$Q$9/Table!$P$16,2)</f>
        <v>1878.03</v>
      </c>
      <c r="H723" s="66">
        <f>ROUND(ABS(Table!A723*Table!$R$9/Table!$P$16),2)</f>
        <v>2371.87</v>
      </c>
      <c r="I723" s="66">
        <f>ROUND(($F723*(Table!$P$10/Table!$P$9)/(Table!$P$12-Table!$P$14)),2)</f>
        <v>11749.46</v>
      </c>
      <c r="J723" s="66">
        <f>ROUND(($H723*(Table!$R$10/Table!$R$9)/(Table!$P$12-Table!$P$13)),2)</f>
        <v>19473.48</v>
      </c>
    </row>
    <row r="724" spans="1:11" x14ac:dyDescent="0.2">
      <c r="A724" s="66">
        <v>26696.482421875</v>
      </c>
      <c r="B724" s="30">
        <v>0.99378238341968916</v>
      </c>
      <c r="C724" s="30">
        <f>1-Table!B724</f>
        <v>6.2176165803108363E-3</v>
      </c>
      <c r="D724" s="76">
        <f>(2*Table!$P$16*0.147)/Table!A724</f>
        <v>3.4332270378101123E-3</v>
      </c>
      <c r="E724" s="107">
        <f>(Table!A724/Table!$P$16*(Table!K$616/Table!K$617)^0.5)*0.217</f>
        <v>71.29123646002887</v>
      </c>
      <c r="F724" s="66">
        <f>ROUND(Table!A724*Table!$P$9/Table!$P$16,2)</f>
        <v>5994.36</v>
      </c>
      <c r="G724" s="66">
        <f>ROUND(Table!A724*Table!$Q$9/Table!$P$16,2)</f>
        <v>2055.21</v>
      </c>
      <c r="H724" s="66">
        <f>ROUND(ABS(Table!A724*Table!$R$9/Table!$P$16),2)</f>
        <v>2595.63</v>
      </c>
      <c r="I724" s="66">
        <f>ROUND(($F724*(Table!$P$10/Table!$P$9)/(Table!$P$12-Table!$P$14)),2)</f>
        <v>12857.92</v>
      </c>
      <c r="J724" s="66">
        <f>ROUND(($H724*(Table!$R$10/Table!$R$9)/(Table!$P$12-Table!$P$13)),2)</f>
        <v>21310.59</v>
      </c>
    </row>
    <row r="725" spans="1:11" x14ac:dyDescent="0.2">
      <c r="A725" s="66">
        <v>29294.302734375</v>
      </c>
      <c r="B725" s="30">
        <v>0.99536726607741544</v>
      </c>
      <c r="C725" s="30">
        <f>1-Table!B725</f>
        <v>4.6327339225845643E-3</v>
      </c>
      <c r="D725" s="76">
        <f>(2*Table!$P$16*0.147)/Table!A725</f>
        <v>3.1287682829075235E-3</v>
      </c>
      <c r="E725" s="107">
        <f>(Table!A725/Table!$P$16*(Table!K$616/Table!K$617)^0.5)*0.217</f>
        <v>78.228548247118454</v>
      </c>
      <c r="F725" s="66">
        <f>ROUND(Table!A725*Table!$P$9/Table!$P$16,2)</f>
        <v>6577.67</v>
      </c>
      <c r="G725" s="66">
        <f>ROUND(Table!A725*Table!$Q$9/Table!$P$16,2)</f>
        <v>2255.1999999999998</v>
      </c>
      <c r="H725" s="66">
        <f>ROUND(ABS(Table!A725*Table!$R$9/Table!$P$16),2)</f>
        <v>2848.21</v>
      </c>
      <c r="I725" s="66">
        <f>ROUND(($F725*(Table!$P$10/Table!$P$9)/(Table!$P$12-Table!$P$14)),2)</f>
        <v>14109.12</v>
      </c>
      <c r="J725" s="66">
        <f>ROUND(($H725*(Table!$R$10/Table!$R$9)/(Table!$P$12-Table!$P$13)),2)</f>
        <v>23384.32</v>
      </c>
    </row>
    <row r="726" spans="1:11" x14ac:dyDescent="0.2">
      <c r="A726" s="66">
        <v>31996.802734375</v>
      </c>
      <c r="B726" s="30">
        <v>0.99676927765925016</v>
      </c>
      <c r="C726" s="30">
        <f>1-Table!B726</f>
        <v>3.2307223407498364E-3</v>
      </c>
      <c r="D726" s="76">
        <f>(2*Table!$P$16*0.147)/Table!A726</f>
        <v>2.8645076205297284E-3</v>
      </c>
      <c r="E726" s="107">
        <f>(Table!A726/Table!$P$16*(Table!K$616/Table!K$617)^0.5)*0.217</f>
        <v>85.445400395975327</v>
      </c>
      <c r="F726" s="66">
        <f>ROUND(Table!A726*Table!$P$9/Table!$P$16,2)</f>
        <v>7184.48</v>
      </c>
      <c r="G726" s="66">
        <f>ROUND(Table!A726*Table!$Q$9/Table!$P$16,2)</f>
        <v>2463.25</v>
      </c>
      <c r="H726" s="66">
        <f>ROUND(ABS(Table!A726*Table!$R$9/Table!$P$16),2)</f>
        <v>3110.97</v>
      </c>
      <c r="I726" s="66">
        <f>ROUND(($F726*(Table!$P$10/Table!$P$9)/(Table!$P$12-Table!$P$14)),2)</f>
        <v>15410.73</v>
      </c>
      <c r="J726" s="66">
        <f>ROUND(($H726*(Table!$R$10/Table!$R$9)/(Table!$P$12-Table!$P$13)),2)</f>
        <v>25541.63</v>
      </c>
    </row>
    <row r="727" spans="1:11" x14ac:dyDescent="0.2">
      <c r="A727" s="66">
        <v>34997.22265625</v>
      </c>
      <c r="B727" s="30">
        <v>0.99774459006400484</v>
      </c>
      <c r="C727" s="30">
        <f>1-Table!B727</f>
        <v>2.2554099359951563E-3</v>
      </c>
      <c r="D727" s="76">
        <f>(2*Table!$P$16*0.147)/Table!A727</f>
        <v>2.6189245405402292E-3</v>
      </c>
      <c r="E727" s="107">
        <f>(Table!A727/Table!$P$16*(Table!K$616/Table!K$617)^0.5)*0.217</f>
        <v>93.457828503526301</v>
      </c>
      <c r="F727" s="66">
        <f>ROUND(Table!A727*Table!$P$9/Table!$P$16,2)</f>
        <v>7858.19</v>
      </c>
      <c r="G727" s="66">
        <f>ROUND(Table!A727*Table!$Q$9/Table!$P$16,2)</f>
        <v>2694.24</v>
      </c>
      <c r="H727" s="66">
        <f>ROUND(ABS(Table!A727*Table!$R$9/Table!$P$16),2)</f>
        <v>3402.69</v>
      </c>
      <c r="I727" s="66">
        <f>ROUND(($F727*(Table!$P$10/Table!$P$9)/(Table!$P$12-Table!$P$14)),2)</f>
        <v>16855.830000000002</v>
      </c>
      <c r="J727" s="66">
        <f>ROUND(($H727*(Table!$R$10/Table!$R$9)/(Table!$P$12-Table!$P$13)),2)</f>
        <v>27936.7</v>
      </c>
    </row>
    <row r="728" spans="1:11" x14ac:dyDescent="0.2">
      <c r="A728" s="66">
        <v>38286.4140625</v>
      </c>
      <c r="B728" s="30">
        <v>0.9984760743675708</v>
      </c>
      <c r="C728" s="30">
        <f>1-Table!B728</f>
        <v>1.5239256324292016E-3</v>
      </c>
      <c r="D728" s="76">
        <f>(2*Table!$P$16*0.147)/Table!A728</f>
        <v>2.3939323519717166E-3</v>
      </c>
      <c r="E728" s="107">
        <f>(Table!A728/Table!$P$16*(Table!K$616/Table!K$617)^0.5)*0.217</f>
        <v>102.24140225679062</v>
      </c>
      <c r="F728" s="66">
        <f>ROUND(Table!A728*Table!$P$9/Table!$P$16,2)</f>
        <v>8596.73</v>
      </c>
      <c r="G728" s="66">
        <f>ROUND(Table!A728*Table!$Q$9/Table!$P$16,2)</f>
        <v>2947.45</v>
      </c>
      <c r="H728" s="66">
        <f>ROUND(ABS(Table!A728*Table!$R$9/Table!$P$16),2)</f>
        <v>3722.5</v>
      </c>
      <c r="I728" s="66">
        <f>ROUND(($F728*(Table!$P$10/Table!$P$9)/(Table!$P$12-Table!$P$14)),2)</f>
        <v>18440</v>
      </c>
      <c r="J728" s="66">
        <f>ROUND(($H728*(Table!$R$10/Table!$R$9)/(Table!$P$12-Table!$P$13)),2)</f>
        <v>30562.400000000001</v>
      </c>
    </row>
    <row r="729" spans="1:11" x14ac:dyDescent="0.2">
      <c r="A729" s="66">
        <v>41872.66796875</v>
      </c>
      <c r="B729" s="30">
        <v>0.9993904297470283</v>
      </c>
      <c r="C729" s="30">
        <f>1-Table!B729</f>
        <v>6.0957025297170286E-4</v>
      </c>
      <c r="D729" s="76">
        <f>(2*Table!$P$16*0.147)/Table!A729</f>
        <v>2.1889000560844788E-3</v>
      </c>
      <c r="E729" s="107">
        <f>(Table!A729/Table!$P$16*(Table!K$616/Table!K$617)^0.5)*0.217</f>
        <v>111.81826227886893</v>
      </c>
      <c r="F729" s="66">
        <f>ROUND(Table!A729*Table!$P$9/Table!$P$16,2)</f>
        <v>9401.98</v>
      </c>
      <c r="G729" s="66">
        <f>ROUND(Table!A729*Table!$Q$9/Table!$P$16,2)</f>
        <v>3223.54</v>
      </c>
      <c r="H729" s="66">
        <f>ROUND(ABS(Table!A729*Table!$R$9/Table!$P$16),2)</f>
        <v>4071.18</v>
      </c>
      <c r="I729" s="66">
        <f>ROUND(($F729*(Table!$P$10/Table!$P$9)/(Table!$P$12-Table!$P$14)),2)</f>
        <v>20167.27</v>
      </c>
      <c r="J729" s="66">
        <f>ROUND(($H729*(Table!$R$10/Table!$R$9)/(Table!$P$12-Table!$P$13)),2)</f>
        <v>33425.120000000003</v>
      </c>
    </row>
    <row r="730" spans="1:11" x14ac:dyDescent="0.2">
      <c r="A730" s="66">
        <v>45770.91015625</v>
      </c>
      <c r="B730" s="30">
        <v>0.99981712892410857</v>
      </c>
      <c r="C730" s="30">
        <f>1-Table!B730</f>
        <v>1.8287107589143314E-4</v>
      </c>
      <c r="D730" s="76">
        <f>(2*Table!$P$16*0.147)/Table!A730</f>
        <v>2.002474605646184E-3</v>
      </c>
      <c r="E730" s="107">
        <f>(Table!A730/Table!$P$16*(Table!K$616/Table!K$617)^0.5)*0.217</f>
        <v>122.22826690703685</v>
      </c>
      <c r="F730" s="66">
        <f>ROUND(Table!A730*Table!$P$9/Table!$P$16,2)</f>
        <v>10277.280000000001</v>
      </c>
      <c r="G730" s="66">
        <f>ROUND(Table!A730*Table!$Q$9/Table!$P$16,2)</f>
        <v>3523.64</v>
      </c>
      <c r="H730" s="66">
        <f>ROUND(ABS(Table!A730*Table!$R$9/Table!$P$16),2)</f>
        <v>4450.1899999999996</v>
      </c>
      <c r="I730" s="66">
        <f>ROUND(($F730*(Table!$P$10/Table!$P$9)/(Table!$P$12-Table!$P$14)),2)</f>
        <v>22044.79</v>
      </c>
      <c r="J730" s="66">
        <f>ROUND(($H730*(Table!$R$10/Table!$R$9)/(Table!$P$12-Table!$P$13)),2)</f>
        <v>36536.86</v>
      </c>
    </row>
    <row r="731" spans="1:11" x14ac:dyDescent="0.2">
      <c r="A731" s="66">
        <v>50071.73046875</v>
      </c>
      <c r="B731" s="30">
        <v>1</v>
      </c>
      <c r="C731" s="30">
        <f>1-Table!B731</f>
        <v>0</v>
      </c>
      <c r="D731" s="76">
        <f>(2*Table!$P$16*0.147)/Table!A731</f>
        <v>1.8304756877217576E-3</v>
      </c>
      <c r="E731" s="107">
        <f>(Table!A731/Table!$P$16*(Table!K$616/Table!K$617)^0.5)*0.217</f>
        <v>133.71333048302682</v>
      </c>
      <c r="F731" s="66">
        <f>ROUND(Table!A731*Table!$P$9/Table!$P$16,2)</f>
        <v>11242.98</v>
      </c>
      <c r="G731" s="66">
        <f>ROUND(Table!A731*Table!$Q$9/Table!$P$16,2)</f>
        <v>3854.74</v>
      </c>
      <c r="H731" s="66">
        <f>ROUND(ABS(Table!A731*Table!$R$9/Table!$P$16),2)</f>
        <v>4868.3500000000004</v>
      </c>
      <c r="I731" s="66">
        <f>ROUND(($F731*(Table!$P$10/Table!$P$9)/(Table!$P$12-Table!$P$14)),2)</f>
        <v>24116.22</v>
      </c>
      <c r="J731" s="66">
        <f>ROUND(($H731*(Table!$R$10/Table!$R$9)/(Table!$P$12-Table!$P$13)),2)</f>
        <v>39970.03</v>
      </c>
    </row>
    <row r="732" spans="1:11" x14ac:dyDescent="0.2">
      <c r="A732" s="66">
        <v>54771.234375</v>
      </c>
      <c r="B732" s="30">
        <v>1</v>
      </c>
      <c r="C732" s="30">
        <f>1-Table!B732</f>
        <v>0</v>
      </c>
      <c r="D732" s="76">
        <f>(2*Table!$P$16*0.147)/Table!A732</f>
        <v>1.6734164623289749E-3</v>
      </c>
      <c r="E732" s="107">
        <f>(Table!A732/Table!$P$16*(Table!K$616/Table!K$617)^0.5)*0.217</f>
        <v>146.26305291203016</v>
      </c>
      <c r="F732" s="66">
        <f>ROUND(Table!A732*Table!$P$9/Table!$P$16,2)</f>
        <v>12298.19</v>
      </c>
      <c r="G732" s="66">
        <f>ROUND(Table!A732*Table!$Q$9/Table!$P$16,2)</f>
        <v>4216.5200000000004</v>
      </c>
      <c r="H732" s="66">
        <f>ROUND(ABS(Table!A732*Table!$R$9/Table!$P$16),2)</f>
        <v>5325.27</v>
      </c>
      <c r="I732" s="66">
        <f>ROUND(($F732*(Table!$P$10/Table!$P$9)/(Table!$P$12-Table!$P$14)),2)</f>
        <v>26379.64</v>
      </c>
      <c r="J732" s="66">
        <f>ROUND(($H732*(Table!$R$10/Table!$R$9)/(Table!$P$12-Table!$P$13)),2)</f>
        <v>43721.43</v>
      </c>
    </row>
    <row r="733" spans="1:11" x14ac:dyDescent="0.2">
      <c r="A733" s="66">
        <v>59468.87109375</v>
      </c>
      <c r="B733" s="30">
        <v>1</v>
      </c>
      <c r="C733" s="30">
        <f>1-Table!B733</f>
        <v>0</v>
      </c>
      <c r="D733" s="76">
        <f>(2*Table!$P$16*0.147)/Table!A733</f>
        <v>1.5412279328577386E-3</v>
      </c>
      <c r="E733" s="107">
        <f>(Table!A733/Table!$P$16*(Table!K$616/Table!K$617)^0.5)*0.217</f>
        <v>158.80778913710319</v>
      </c>
      <c r="F733" s="66">
        <f>ROUND(Table!A733*Table!$P$9/Table!$P$16,2)</f>
        <v>13352.99</v>
      </c>
      <c r="G733" s="66">
        <f>ROUND(Table!A733*Table!$Q$9/Table!$P$16,2)</f>
        <v>4578.17</v>
      </c>
      <c r="H733" s="66">
        <f>ROUND(ABS(Table!A733*Table!$R$9/Table!$P$16),2)</f>
        <v>5782.01</v>
      </c>
      <c r="I733" s="66">
        <f>ROUND(($F733*(Table!$P$10/Table!$P$9)/(Table!$P$12-Table!$P$14)),2)</f>
        <v>28642.19</v>
      </c>
      <c r="J733" s="66">
        <f>ROUND(($H733*(Table!$R$10/Table!$R$9)/(Table!$P$12-Table!$P$13)),2)</f>
        <v>47471.35</v>
      </c>
    </row>
    <row r="734" spans="1:11" x14ac:dyDescent="0.2">
      <c r="A734"/>
      <c r="B734"/>
      <c r="C734"/>
      <c r="D734"/>
      <c r="E734"/>
      <c r="F734"/>
      <c r="G734"/>
      <c r="H734"/>
      <c r="I734"/>
      <c r="J734"/>
      <c r="K734"/>
    </row>
    <row r="735" spans="1:11" x14ac:dyDescent="0.2">
      <c r="A735" s="66">
        <v>1.5079505443572998</v>
      </c>
      <c r="B735" s="30">
        <v>0</v>
      </c>
      <c r="C735" s="30">
        <f>1-Table!B735</f>
        <v>1</v>
      </c>
      <c r="D735" s="76">
        <f>(2*Table!$P$16*0.147)/Table!A735</f>
        <v>60.781227612652074</v>
      </c>
      <c r="E735" s="107">
        <f>(Table!A735/Table!$P$16*(Table!K$736/Table!K$737)^0.5)*0.217</f>
        <v>2.9406588939474313E-3</v>
      </c>
      <c r="F735" s="66">
        <f>ROUND(Table!A735*Table!$P$9/Table!$P$16,2)</f>
        <v>0.34</v>
      </c>
      <c r="G735" s="66">
        <f>ROUND(Table!A735*Table!$Q$9/Table!$P$16,2)</f>
        <v>0.12</v>
      </c>
      <c r="H735" s="66">
        <f>ROUND(ABS(Table!A735*Table!$R$9/Table!$P$16),2)</f>
        <v>0.15</v>
      </c>
      <c r="I735" s="66">
        <f>ROUND(($F735*(Table!$P$10/Table!$P$9)/(Table!$P$12-Table!$P$14)),2)</f>
        <v>0.73</v>
      </c>
      <c r="J735" s="66">
        <f>ROUND(($H735*(Table!$R$10/Table!$R$9)/(Table!$P$12-Table!$P$13)),2)</f>
        <v>1.23</v>
      </c>
      <c r="K735" s="62" t="str">
        <f>Summary!A23</f>
        <v>7</v>
      </c>
    </row>
    <row r="736" spans="1:11" x14ac:dyDescent="0.2">
      <c r="A736" s="66">
        <v>1.5989933013916016</v>
      </c>
      <c r="B736" s="30">
        <v>0</v>
      </c>
      <c r="C736" s="30">
        <f>1-Table!B736</f>
        <v>1</v>
      </c>
      <c r="D736" s="76">
        <f>(2*Table!$P$16*0.147)/Table!A736</f>
        <v>57.320493578951428</v>
      </c>
      <c r="E736" s="107">
        <f>(Table!A736/Table!$P$16*(Table!K$736/Table!K$737)^0.5)*0.217</f>
        <v>3.1182016483860533E-3</v>
      </c>
      <c r="F736" s="66">
        <f>ROUND(Table!A736*Table!$P$9/Table!$P$16,2)</f>
        <v>0.36</v>
      </c>
      <c r="G736" s="66">
        <f>ROUND(Table!A736*Table!$Q$9/Table!$P$16,2)</f>
        <v>0.12</v>
      </c>
      <c r="H736" s="66">
        <f>ROUND(ABS(Table!A736*Table!$R$9/Table!$P$16),2)</f>
        <v>0.16</v>
      </c>
      <c r="I736" s="66">
        <f>ROUND(($F736*(Table!$P$10/Table!$P$9)/(Table!$P$12-Table!$P$14)),2)</f>
        <v>0.77</v>
      </c>
      <c r="J736" s="66">
        <f>ROUND(($H736*(Table!$R$10/Table!$R$9)/(Table!$P$12-Table!$P$13)),2)</f>
        <v>1.31</v>
      </c>
      <c r="K736" s="62">
        <f>Summary!D23</f>
        <v>1.0990210793031179</v>
      </c>
    </row>
    <row r="737" spans="1:11" x14ac:dyDescent="0.2">
      <c r="A737" s="66">
        <v>1.8068345785140991</v>
      </c>
      <c r="B737" s="30">
        <v>0</v>
      </c>
      <c r="C737" s="30">
        <f>1-Table!B737</f>
        <v>1</v>
      </c>
      <c r="D737" s="76">
        <f>(2*Table!$P$16*0.147)/Table!A737</f>
        <v>50.72688244685839</v>
      </c>
      <c r="E737" s="107">
        <f>(Table!A737/Table!$P$16*(Table!K$736/Table!K$737)^0.5)*0.217</f>
        <v>3.5235135482933272E-3</v>
      </c>
      <c r="F737" s="66">
        <f>ROUND(Table!A737*Table!$P$9/Table!$P$16,2)</f>
        <v>0.41</v>
      </c>
      <c r="G737" s="66">
        <f>ROUND(Table!A737*Table!$Q$9/Table!$P$16,2)</f>
        <v>0.14000000000000001</v>
      </c>
      <c r="H737" s="66">
        <f>ROUND(ABS(Table!A737*Table!$R$9/Table!$P$16),2)</f>
        <v>0.18</v>
      </c>
      <c r="I737" s="66">
        <f>ROUND(($F737*(Table!$P$10/Table!$P$9)/(Table!$P$12-Table!$P$14)),2)</f>
        <v>0.88</v>
      </c>
      <c r="J737" s="66">
        <f>ROUND(($H737*(Table!$R$10/Table!$R$9)/(Table!$P$12-Table!$P$13)),2)</f>
        <v>1.48</v>
      </c>
      <c r="K737" s="62">
        <f>Summary!F23</f>
        <v>0.14002059360133434</v>
      </c>
    </row>
    <row r="738" spans="1:11" x14ac:dyDescent="0.2">
      <c r="A738" s="66">
        <v>2.0094594955444336</v>
      </c>
      <c r="B738" s="30">
        <v>0</v>
      </c>
      <c r="C738" s="30">
        <f>1-Table!B738</f>
        <v>1</v>
      </c>
      <c r="D738" s="76">
        <f>(2*Table!$P$16*0.147)/Table!A738</f>
        <v>45.611810274568903</v>
      </c>
      <c r="E738" s="107">
        <f>(Table!A738/Table!$P$16*(Table!K$736/Table!K$737)^0.5)*0.217</f>
        <v>3.9186530086889396E-3</v>
      </c>
      <c r="F738" s="66">
        <f>ROUND(Table!A738*Table!$P$9/Table!$P$16,2)</f>
        <v>0.45</v>
      </c>
      <c r="G738" s="66">
        <f>ROUND(Table!A738*Table!$Q$9/Table!$P$16,2)</f>
        <v>0.15</v>
      </c>
      <c r="H738" s="66">
        <f>ROUND(ABS(Table!A738*Table!$R$9/Table!$P$16),2)</f>
        <v>0.2</v>
      </c>
      <c r="I738" s="66">
        <f>ROUND(($F738*(Table!$P$10/Table!$P$9)/(Table!$P$12-Table!$P$14)),2)</f>
        <v>0.97</v>
      </c>
      <c r="J738" s="66">
        <f>ROUND(($H738*(Table!$R$10/Table!$R$9)/(Table!$P$12-Table!$P$13)),2)</f>
        <v>1.64</v>
      </c>
    </row>
    <row r="739" spans="1:11" x14ac:dyDescent="0.2">
      <c r="A739" s="66">
        <v>2.1648108959197998</v>
      </c>
      <c r="B739" s="30">
        <v>0</v>
      </c>
      <c r="C739" s="30">
        <f>1-Table!B739</f>
        <v>1</v>
      </c>
      <c r="D739" s="76">
        <f>(2*Table!$P$16*0.147)/Table!A739</f>
        <v>42.3386104707592</v>
      </c>
      <c r="E739" s="107">
        <f>(Table!A739/Table!$P$16*(Table!K$736/Table!K$737)^0.5)*0.217</f>
        <v>4.2216042420105309E-3</v>
      </c>
      <c r="F739" s="66">
        <f>ROUND(Table!A739*Table!$P$9/Table!$P$16,2)</f>
        <v>0.49</v>
      </c>
      <c r="G739" s="66">
        <f>ROUND(Table!A739*Table!$Q$9/Table!$P$16,2)</f>
        <v>0.17</v>
      </c>
      <c r="H739" s="66">
        <f>ROUND(ABS(Table!A739*Table!$R$9/Table!$P$16),2)</f>
        <v>0.21</v>
      </c>
      <c r="I739" s="66">
        <f>ROUND(($F739*(Table!$P$10/Table!$P$9)/(Table!$P$12-Table!$P$14)),2)</f>
        <v>1.05</v>
      </c>
      <c r="J739" s="66">
        <f>ROUND(($H739*(Table!$R$10/Table!$R$9)/(Table!$P$12-Table!$P$13)),2)</f>
        <v>1.72</v>
      </c>
    </row>
    <row r="740" spans="1:11" x14ac:dyDescent="0.2">
      <c r="A740" s="66">
        <v>2.3579812049865723</v>
      </c>
      <c r="B740" s="30">
        <v>0</v>
      </c>
      <c r="C740" s="30">
        <f>1-Table!B740</f>
        <v>1</v>
      </c>
      <c r="D740" s="76">
        <f>(2*Table!$P$16*0.147)/Table!A740</f>
        <v>38.870150903397715</v>
      </c>
      <c r="E740" s="107">
        <f>(Table!A740/Table!$P$16*(Table!K$736/Table!K$737)^0.5)*0.217</f>
        <v>4.5983062429676546E-3</v>
      </c>
      <c r="F740" s="66">
        <f>ROUND(Table!A740*Table!$P$9/Table!$P$16,2)</f>
        <v>0.53</v>
      </c>
      <c r="G740" s="66">
        <f>ROUND(Table!A740*Table!$Q$9/Table!$P$16,2)</f>
        <v>0.18</v>
      </c>
      <c r="H740" s="66">
        <f>ROUND(ABS(Table!A740*Table!$R$9/Table!$P$16),2)</f>
        <v>0.23</v>
      </c>
      <c r="I740" s="66">
        <f>ROUND(($F740*(Table!$P$10/Table!$P$9)/(Table!$P$12-Table!$P$14)),2)</f>
        <v>1.1399999999999999</v>
      </c>
      <c r="J740" s="66">
        <f>ROUND(($H740*(Table!$R$10/Table!$R$9)/(Table!$P$12-Table!$P$13)),2)</f>
        <v>1.89</v>
      </c>
    </row>
    <row r="741" spans="1:11" x14ac:dyDescent="0.2">
      <c r="A741" s="66">
        <v>2.5763368606567383</v>
      </c>
      <c r="B741" s="30">
        <v>0</v>
      </c>
      <c r="C741" s="30">
        <f>1-Table!B741</f>
        <v>1</v>
      </c>
      <c r="D741" s="76">
        <f>(2*Table!$P$16*0.147)/Table!A741</f>
        <v>35.575738042982351</v>
      </c>
      <c r="E741" s="107">
        <f>(Table!A741/Table!$P$16*(Table!K$736/Table!K$737)^0.5)*0.217</f>
        <v>5.0241222641183147E-3</v>
      </c>
      <c r="F741" s="66">
        <f>ROUND(Table!A741*Table!$P$9/Table!$P$16,2)</f>
        <v>0.57999999999999996</v>
      </c>
      <c r="G741" s="66">
        <f>ROUND(Table!A741*Table!$Q$9/Table!$P$16,2)</f>
        <v>0.2</v>
      </c>
      <c r="H741" s="66">
        <f>ROUND(ABS(Table!A741*Table!$R$9/Table!$P$16),2)</f>
        <v>0.25</v>
      </c>
      <c r="I741" s="66">
        <f>ROUND(($F741*(Table!$P$10/Table!$P$9)/(Table!$P$12-Table!$P$14)),2)</f>
        <v>1.24</v>
      </c>
      <c r="J741" s="66">
        <f>ROUND(($H741*(Table!$R$10/Table!$R$9)/(Table!$P$12-Table!$P$13)),2)</f>
        <v>2.0499999999999998</v>
      </c>
    </row>
    <row r="742" spans="1:11" x14ac:dyDescent="0.2">
      <c r="A742" s="66">
        <v>2.8118090629577637</v>
      </c>
      <c r="B742" s="30">
        <v>0</v>
      </c>
      <c r="C742" s="30">
        <f>1-Table!B742</f>
        <v>1</v>
      </c>
      <c r="D742" s="76">
        <f>(2*Table!$P$16*0.147)/Table!A742</f>
        <v>32.596482624887393</v>
      </c>
      <c r="E742" s="107">
        <f>(Table!A742/Table!$P$16*(Table!K$736/Table!K$737)^0.5)*0.217</f>
        <v>5.4833173143571962E-3</v>
      </c>
      <c r="F742" s="66">
        <f>ROUND(Table!A742*Table!$P$9/Table!$P$16,2)</f>
        <v>0.63</v>
      </c>
      <c r="G742" s="66">
        <f>ROUND(Table!A742*Table!$Q$9/Table!$P$16,2)</f>
        <v>0.22</v>
      </c>
      <c r="H742" s="66">
        <f>ROUND(ABS(Table!A742*Table!$R$9/Table!$P$16),2)</f>
        <v>0.27</v>
      </c>
      <c r="I742" s="66">
        <f>ROUND(($F742*(Table!$P$10/Table!$P$9)/(Table!$P$12-Table!$P$14)),2)</f>
        <v>1.35</v>
      </c>
      <c r="J742" s="66">
        <f>ROUND(($H742*(Table!$R$10/Table!$R$9)/(Table!$P$12-Table!$P$13)),2)</f>
        <v>2.2200000000000002</v>
      </c>
    </row>
    <row r="743" spans="1:11" x14ac:dyDescent="0.2">
      <c r="A743" s="66">
        <v>3.0808615684509277</v>
      </c>
      <c r="B743" s="30">
        <v>0</v>
      </c>
      <c r="C743" s="30">
        <f>1-Table!B743</f>
        <v>1</v>
      </c>
      <c r="D743" s="76">
        <f>(2*Table!$P$16*0.147)/Table!A743</f>
        <v>29.749822648243253</v>
      </c>
      <c r="E743" s="107">
        <f>(Table!A743/Table!$P$16*(Table!K$736/Table!K$737)^0.5)*0.217</f>
        <v>6.0079974148935997E-3</v>
      </c>
      <c r="F743" s="66">
        <f>ROUND(Table!A743*Table!$P$9/Table!$P$16,2)</f>
        <v>0.69</v>
      </c>
      <c r="G743" s="66">
        <f>ROUND(Table!A743*Table!$Q$9/Table!$P$16,2)</f>
        <v>0.24</v>
      </c>
      <c r="H743" s="66">
        <f>ROUND(ABS(Table!A743*Table!$R$9/Table!$P$16),2)</f>
        <v>0.3</v>
      </c>
      <c r="I743" s="66">
        <f>ROUND(($F743*(Table!$P$10/Table!$P$9)/(Table!$P$12-Table!$P$14)),2)</f>
        <v>1.48</v>
      </c>
      <c r="J743" s="66">
        <f>ROUND(($H743*(Table!$R$10/Table!$R$9)/(Table!$P$12-Table!$P$13)),2)</f>
        <v>2.46</v>
      </c>
    </row>
    <row r="744" spans="1:11" x14ac:dyDescent="0.2">
      <c r="A744" s="66">
        <v>3.3865108489990234</v>
      </c>
      <c r="B744" s="30">
        <v>0</v>
      </c>
      <c r="C744" s="30">
        <f>1-Table!B744</f>
        <v>1</v>
      </c>
      <c r="D744" s="76">
        <f>(2*Table!$P$16*0.147)/Table!A744</f>
        <v>27.064754655162208</v>
      </c>
      <c r="E744" s="107">
        <f>(Table!A744/Table!$P$16*(Table!K$736/Table!K$737)^0.5)*0.217</f>
        <v>6.6040449965836688E-3</v>
      </c>
      <c r="F744" s="66">
        <f>ROUND(Table!A744*Table!$P$9/Table!$P$16,2)</f>
        <v>0.76</v>
      </c>
      <c r="G744" s="66">
        <f>ROUND(Table!A744*Table!$Q$9/Table!$P$16,2)</f>
        <v>0.26</v>
      </c>
      <c r="H744" s="66">
        <f>ROUND(ABS(Table!A744*Table!$R$9/Table!$P$16),2)</f>
        <v>0.33</v>
      </c>
      <c r="I744" s="66">
        <f>ROUND(($F744*(Table!$P$10/Table!$P$9)/(Table!$P$12-Table!$P$14)),2)</f>
        <v>1.63</v>
      </c>
      <c r="J744" s="66">
        <f>ROUND(($H744*(Table!$R$10/Table!$R$9)/(Table!$P$12-Table!$P$13)),2)</f>
        <v>2.71</v>
      </c>
    </row>
    <row r="745" spans="1:11" x14ac:dyDescent="0.2">
      <c r="A745" s="66">
        <v>3.6919970512390137</v>
      </c>
      <c r="B745" s="30">
        <v>0</v>
      </c>
      <c r="C745" s="30">
        <f>1-Table!B745</f>
        <v>1</v>
      </c>
      <c r="D745" s="76">
        <f>(2*Table!$P$16*0.147)/Table!A745</f>
        <v>24.825340863813718</v>
      </c>
      <c r="E745" s="107">
        <f>(Table!A745/Table!$P$16*(Table!K$736/Table!K$737)^0.5)*0.217</f>
        <v>7.1997745587744008E-3</v>
      </c>
      <c r="F745" s="66">
        <f>ROUND(Table!A745*Table!$P$9/Table!$P$16,2)</f>
        <v>0.83</v>
      </c>
      <c r="G745" s="66">
        <f>ROUND(Table!A745*Table!$Q$9/Table!$P$16,2)</f>
        <v>0.28000000000000003</v>
      </c>
      <c r="H745" s="66">
        <f>ROUND(ABS(Table!A745*Table!$R$9/Table!$P$16),2)</f>
        <v>0.36</v>
      </c>
      <c r="I745" s="66">
        <f>ROUND(($F745*(Table!$P$10/Table!$P$9)/(Table!$P$12-Table!$P$14)),2)</f>
        <v>1.78</v>
      </c>
      <c r="J745" s="66">
        <f>ROUND(($H745*(Table!$R$10/Table!$R$9)/(Table!$P$12-Table!$P$13)),2)</f>
        <v>2.96</v>
      </c>
    </row>
    <row r="746" spans="1:11" x14ac:dyDescent="0.2">
      <c r="A746" s="66">
        <v>4.0388069152832031</v>
      </c>
      <c r="B746" s="30">
        <v>0</v>
      </c>
      <c r="C746" s="30">
        <f>1-Table!B746</f>
        <v>1</v>
      </c>
      <c r="D746" s="76">
        <f>(2*Table!$P$16*0.147)/Table!A746</f>
        <v>22.693604123131678</v>
      </c>
      <c r="E746" s="107">
        <f>(Table!A746/Table!$P$16*(Table!K$736/Table!K$737)^0.5)*0.217</f>
        <v>7.8760895181916642E-3</v>
      </c>
      <c r="F746" s="66">
        <f>ROUND(Table!A746*Table!$P$9/Table!$P$16,2)</f>
        <v>0.91</v>
      </c>
      <c r="G746" s="66">
        <f>ROUND(Table!A746*Table!$Q$9/Table!$P$16,2)</f>
        <v>0.31</v>
      </c>
      <c r="H746" s="66">
        <f>ROUND(ABS(Table!A746*Table!$R$9/Table!$P$16),2)</f>
        <v>0.39</v>
      </c>
      <c r="I746" s="66">
        <f>ROUND(($F746*(Table!$P$10/Table!$P$9)/(Table!$P$12-Table!$P$14)),2)</f>
        <v>1.95</v>
      </c>
      <c r="J746" s="66">
        <f>ROUND(($H746*(Table!$R$10/Table!$R$9)/(Table!$P$12-Table!$P$13)),2)</f>
        <v>3.2</v>
      </c>
    </row>
    <row r="747" spans="1:11" x14ac:dyDescent="0.2">
      <c r="A747" s="66">
        <v>4.4196047782897949</v>
      </c>
      <c r="B747" s="30">
        <v>0</v>
      </c>
      <c r="C747" s="30">
        <f>1-Table!B747</f>
        <v>1</v>
      </c>
      <c r="D747" s="76">
        <f>(2*Table!$P$16*0.147)/Table!A747</f>
        <v>20.73829897990797</v>
      </c>
      <c r="E747" s="107">
        <f>(Table!A747/Table!$P$16*(Table!K$736/Table!K$737)^0.5)*0.217</f>
        <v>8.6186845766547879E-3</v>
      </c>
      <c r="F747" s="66">
        <f>ROUND(Table!A747*Table!$P$9/Table!$P$16,2)</f>
        <v>0.99</v>
      </c>
      <c r="G747" s="66">
        <f>ROUND(Table!A747*Table!$Q$9/Table!$P$16,2)</f>
        <v>0.34</v>
      </c>
      <c r="H747" s="66">
        <f>ROUND(ABS(Table!A747*Table!$R$9/Table!$P$16),2)</f>
        <v>0.43</v>
      </c>
      <c r="I747" s="66">
        <f>ROUND(($F747*(Table!$P$10/Table!$P$9)/(Table!$P$12-Table!$P$14)),2)</f>
        <v>2.12</v>
      </c>
      <c r="J747" s="66">
        <f>ROUND(($H747*(Table!$R$10/Table!$R$9)/(Table!$P$12-Table!$P$13)),2)</f>
        <v>3.53</v>
      </c>
    </row>
    <row r="748" spans="1:11" x14ac:dyDescent="0.2">
      <c r="A748" s="66">
        <v>4.8204536437988281</v>
      </c>
      <c r="B748" s="30">
        <v>0</v>
      </c>
      <c r="C748" s="30">
        <f>1-Table!B748</f>
        <v>1</v>
      </c>
      <c r="D748" s="76">
        <f>(2*Table!$P$16*0.147)/Table!A748</f>
        <v>19.013788335691476</v>
      </c>
      <c r="E748" s="107">
        <f>(Table!A748/Table!$P$16*(Table!K$736/Table!K$737)^0.5)*0.217</f>
        <v>9.4003811554310319E-3</v>
      </c>
      <c r="F748" s="66">
        <f>ROUND(Table!A748*Table!$P$9/Table!$P$16,2)</f>
        <v>1.08</v>
      </c>
      <c r="G748" s="66">
        <f>ROUND(Table!A748*Table!$Q$9/Table!$P$16,2)</f>
        <v>0.37</v>
      </c>
      <c r="H748" s="66">
        <f>ROUND(ABS(Table!A748*Table!$R$9/Table!$P$16),2)</f>
        <v>0.47</v>
      </c>
      <c r="I748" s="66">
        <f>ROUND(($F748*(Table!$P$10/Table!$P$9)/(Table!$P$12-Table!$P$14)),2)</f>
        <v>2.3199999999999998</v>
      </c>
      <c r="J748" s="66">
        <f>ROUND(($H748*(Table!$R$10/Table!$R$9)/(Table!$P$12-Table!$P$13)),2)</f>
        <v>3.86</v>
      </c>
    </row>
    <row r="749" spans="1:11" x14ac:dyDescent="0.2">
      <c r="A749" s="66">
        <v>5.2622184753417969</v>
      </c>
      <c r="B749" s="30">
        <v>0</v>
      </c>
      <c r="C749" s="30">
        <f>1-Table!B749</f>
        <v>1</v>
      </c>
      <c r="D749" s="76">
        <f>(2*Table!$P$16*0.147)/Table!A749</f>
        <v>17.417575057875254</v>
      </c>
      <c r="E749" s="107">
        <f>(Table!A749/Table!$P$16*(Table!K$736/Table!K$737)^0.5)*0.217</f>
        <v>1.0261868082685465E-2</v>
      </c>
      <c r="F749" s="66">
        <f>ROUND(Table!A749*Table!$P$9/Table!$P$16,2)</f>
        <v>1.18</v>
      </c>
      <c r="G749" s="66">
        <f>ROUND(Table!A749*Table!$Q$9/Table!$P$16,2)</f>
        <v>0.41</v>
      </c>
      <c r="H749" s="66">
        <f>ROUND(ABS(Table!A749*Table!$R$9/Table!$P$16),2)</f>
        <v>0.51</v>
      </c>
      <c r="I749" s="66">
        <f>ROUND(($F749*(Table!$P$10/Table!$P$9)/(Table!$P$12-Table!$P$14)),2)</f>
        <v>2.5299999999999998</v>
      </c>
      <c r="J749" s="66">
        <f>ROUND(($H749*(Table!$R$10/Table!$R$9)/(Table!$P$12-Table!$P$13)),2)</f>
        <v>4.1900000000000004</v>
      </c>
    </row>
    <row r="750" spans="1:11" x14ac:dyDescent="0.2">
      <c r="A750" s="66">
        <v>5.763972282409668</v>
      </c>
      <c r="B750" s="30">
        <v>0</v>
      </c>
      <c r="C750" s="30">
        <f>1-Table!B750</f>
        <v>1</v>
      </c>
      <c r="D750" s="76">
        <f>(2*Table!$P$16*0.147)/Table!A750</f>
        <v>15.9013750890014</v>
      </c>
      <c r="E750" s="107">
        <f>(Table!A750/Table!$P$16*(Table!K$736/Table!K$737)^0.5)*0.217</f>
        <v>1.1240339691616766E-2</v>
      </c>
      <c r="F750" s="66">
        <f>ROUND(Table!A750*Table!$P$9/Table!$P$16,2)</f>
        <v>1.29</v>
      </c>
      <c r="G750" s="66">
        <f>ROUND(Table!A750*Table!$Q$9/Table!$P$16,2)</f>
        <v>0.44</v>
      </c>
      <c r="H750" s="66">
        <f>ROUND(ABS(Table!A750*Table!$R$9/Table!$P$16),2)</f>
        <v>0.56000000000000005</v>
      </c>
      <c r="I750" s="66">
        <f>ROUND(($F750*(Table!$P$10/Table!$P$9)/(Table!$P$12-Table!$P$14)),2)</f>
        <v>2.77</v>
      </c>
      <c r="J750" s="66">
        <f>ROUND(($H750*(Table!$R$10/Table!$R$9)/(Table!$P$12-Table!$P$13)),2)</f>
        <v>4.5999999999999996</v>
      </c>
    </row>
    <row r="751" spans="1:11" x14ac:dyDescent="0.2">
      <c r="A751" s="66">
        <v>6.3053379058837891</v>
      </c>
      <c r="B751" s="30">
        <v>0</v>
      </c>
      <c r="C751" s="30">
        <f>1-Table!B751</f>
        <v>1</v>
      </c>
      <c r="D751" s="76">
        <f>(2*Table!$P$16*0.147)/Table!A751</f>
        <v>14.536109980668321</v>
      </c>
      <c r="E751" s="107">
        <f>(Table!A751/Table!$P$16*(Table!K$736/Table!K$737)^0.5)*0.217</f>
        <v>1.2296058422913144E-2</v>
      </c>
      <c r="F751" s="66">
        <f>ROUND(Table!A751*Table!$P$9/Table!$P$16,2)</f>
        <v>1.42</v>
      </c>
      <c r="G751" s="66">
        <f>ROUND(Table!A751*Table!$Q$9/Table!$P$16,2)</f>
        <v>0.49</v>
      </c>
      <c r="H751" s="66">
        <f>ROUND(ABS(Table!A751*Table!$R$9/Table!$P$16),2)</f>
        <v>0.61</v>
      </c>
      <c r="I751" s="66">
        <f>ROUND(($F751*(Table!$P$10/Table!$P$9)/(Table!$P$12-Table!$P$14)),2)</f>
        <v>3.05</v>
      </c>
      <c r="J751" s="66">
        <f>ROUND(($H751*(Table!$R$10/Table!$R$9)/(Table!$P$12-Table!$P$13)),2)</f>
        <v>5.01</v>
      </c>
    </row>
    <row r="752" spans="1:11" x14ac:dyDescent="0.2">
      <c r="A752" s="66">
        <v>6.8938956260681152</v>
      </c>
      <c r="B752" s="30">
        <v>0</v>
      </c>
      <c r="C752" s="30">
        <f>1-Table!B752</f>
        <v>1</v>
      </c>
      <c r="D752" s="76">
        <f>(2*Table!$P$16*0.147)/Table!A752</f>
        <v>13.29510776441483</v>
      </c>
      <c r="E752" s="107">
        <f>(Table!A752/Table!$P$16*(Table!K$736/Table!K$737)^0.5)*0.217</f>
        <v>1.3443806604004268E-2</v>
      </c>
      <c r="F752" s="66">
        <f>ROUND(Table!A752*Table!$P$9/Table!$P$16,2)</f>
        <v>1.55</v>
      </c>
      <c r="G752" s="66">
        <f>ROUND(Table!A752*Table!$Q$9/Table!$P$16,2)</f>
        <v>0.53</v>
      </c>
      <c r="H752" s="66">
        <f>ROUND(ABS(Table!A752*Table!$R$9/Table!$P$16),2)</f>
        <v>0.67</v>
      </c>
      <c r="I752" s="66">
        <f>ROUND(($F752*(Table!$P$10/Table!$P$9)/(Table!$P$12-Table!$P$14)),2)</f>
        <v>3.32</v>
      </c>
      <c r="J752" s="66">
        <f>ROUND(($H752*(Table!$R$10/Table!$R$9)/(Table!$P$12-Table!$P$13)),2)</f>
        <v>5.5</v>
      </c>
    </row>
    <row r="753" spans="1:10" x14ac:dyDescent="0.2">
      <c r="A753" s="66">
        <v>7.542360782623291</v>
      </c>
      <c r="B753" s="30">
        <v>0</v>
      </c>
      <c r="C753" s="30">
        <f>1-Table!B753</f>
        <v>1</v>
      </c>
      <c r="D753" s="76">
        <f>(2*Table!$P$16*0.147)/Table!A753</f>
        <v>12.152042033890256</v>
      </c>
      <c r="E753" s="107">
        <f>(Table!A753/Table!$P$16*(Table!K$736/Table!K$737)^0.5)*0.217</f>
        <v>1.4708380457022593E-2</v>
      </c>
      <c r="F753" s="66">
        <f>ROUND(Table!A753*Table!$P$9/Table!$P$16,2)</f>
        <v>1.69</v>
      </c>
      <c r="G753" s="66">
        <f>ROUND(Table!A753*Table!$Q$9/Table!$P$16,2)</f>
        <v>0.57999999999999996</v>
      </c>
      <c r="H753" s="66">
        <f>ROUND(ABS(Table!A753*Table!$R$9/Table!$P$16),2)</f>
        <v>0.73</v>
      </c>
      <c r="I753" s="66">
        <f>ROUND(($F753*(Table!$P$10/Table!$P$9)/(Table!$P$12-Table!$P$14)),2)</f>
        <v>3.63</v>
      </c>
      <c r="J753" s="66">
        <f>ROUND(($H753*(Table!$R$10/Table!$R$9)/(Table!$P$12-Table!$P$13)),2)</f>
        <v>5.99</v>
      </c>
    </row>
    <row r="754" spans="1:10" x14ac:dyDescent="0.2">
      <c r="A754" s="66">
        <v>8.2497549057006836</v>
      </c>
      <c r="B754" s="30">
        <v>0</v>
      </c>
      <c r="C754" s="30">
        <f>1-Table!B754</f>
        <v>1</v>
      </c>
      <c r="D754" s="76">
        <f>(2*Table!$P$16*0.147)/Table!A754</f>
        <v>11.11003736630634</v>
      </c>
      <c r="E754" s="107">
        <f>(Table!A754/Table!$P$16*(Table!K$736/Table!K$737)^0.5)*0.217</f>
        <v>1.6087871864972101E-2</v>
      </c>
      <c r="F754" s="66">
        <f>ROUND(Table!A754*Table!$P$9/Table!$P$16,2)</f>
        <v>1.85</v>
      </c>
      <c r="G754" s="66">
        <f>ROUND(Table!A754*Table!$Q$9/Table!$P$16,2)</f>
        <v>0.64</v>
      </c>
      <c r="H754" s="66">
        <f>ROUND(ABS(Table!A754*Table!$R$9/Table!$P$16),2)</f>
        <v>0.8</v>
      </c>
      <c r="I754" s="66">
        <f>ROUND(($F754*(Table!$P$10/Table!$P$9)/(Table!$P$12-Table!$P$14)),2)</f>
        <v>3.97</v>
      </c>
      <c r="J754" s="66">
        <f>ROUND(($H754*(Table!$R$10/Table!$R$9)/(Table!$P$12-Table!$P$13)),2)</f>
        <v>6.57</v>
      </c>
    </row>
    <row r="755" spans="1:10" x14ac:dyDescent="0.2">
      <c r="A755" s="66">
        <v>9.0262670516967773</v>
      </c>
      <c r="B755" s="30">
        <v>0</v>
      </c>
      <c r="C755" s="30">
        <f>1-Table!B755</f>
        <v>1</v>
      </c>
      <c r="D755" s="76">
        <f>(2*Table!$P$16*0.147)/Table!A755</f>
        <v>10.154262525168045</v>
      </c>
      <c r="E755" s="107">
        <f>(Table!A755/Table!$P$16*(Table!K$736/Table!K$737)^0.5)*0.217</f>
        <v>1.7602150537390265E-2</v>
      </c>
      <c r="F755" s="66">
        <f>ROUND(Table!A755*Table!$P$9/Table!$P$16,2)</f>
        <v>2.0299999999999998</v>
      </c>
      <c r="G755" s="66">
        <f>ROUND(Table!A755*Table!$Q$9/Table!$P$16,2)</f>
        <v>0.69</v>
      </c>
      <c r="H755" s="66">
        <f>ROUND(ABS(Table!A755*Table!$R$9/Table!$P$16),2)</f>
        <v>0.88</v>
      </c>
      <c r="I755" s="66">
        <f>ROUND(($F755*(Table!$P$10/Table!$P$9)/(Table!$P$12-Table!$P$14)),2)</f>
        <v>4.3499999999999996</v>
      </c>
      <c r="J755" s="66">
        <f>ROUND(($H755*(Table!$R$10/Table!$R$9)/(Table!$P$12-Table!$P$13)),2)</f>
        <v>7.22</v>
      </c>
    </row>
    <row r="756" spans="1:10" x14ac:dyDescent="0.2">
      <c r="A756" s="66">
        <v>9.8776836395263672</v>
      </c>
      <c r="B756" s="30">
        <v>0</v>
      </c>
      <c r="C756" s="30">
        <f>1-Table!B756</f>
        <v>1</v>
      </c>
      <c r="D756" s="76">
        <f>(2*Table!$P$16*0.147)/Table!A756</f>
        <v>9.2790059501843363</v>
      </c>
      <c r="E756" s="107">
        <f>(Table!A756/Table!$P$16*(Table!K$736/Table!K$737)^0.5)*0.217</f>
        <v>1.926250058721406E-2</v>
      </c>
      <c r="F756" s="66">
        <f>ROUND(Table!A756*Table!$P$9/Table!$P$16,2)</f>
        <v>2.2200000000000002</v>
      </c>
      <c r="G756" s="66">
        <f>ROUND(Table!A756*Table!$Q$9/Table!$P$16,2)</f>
        <v>0.76</v>
      </c>
      <c r="H756" s="66">
        <f>ROUND(ABS(Table!A756*Table!$R$9/Table!$P$16),2)</f>
        <v>0.96</v>
      </c>
      <c r="I756" s="66">
        <f>ROUND(($F756*(Table!$P$10/Table!$P$9)/(Table!$P$12-Table!$P$14)),2)</f>
        <v>4.76</v>
      </c>
      <c r="J756" s="66">
        <f>ROUND(($H756*(Table!$R$10/Table!$R$9)/(Table!$P$12-Table!$P$13)),2)</f>
        <v>7.88</v>
      </c>
    </row>
    <row r="757" spans="1:10" x14ac:dyDescent="0.2">
      <c r="A757" s="66">
        <v>10.782322883605957</v>
      </c>
      <c r="B757" s="30">
        <v>0</v>
      </c>
      <c r="C757" s="30">
        <f>1-Table!B757</f>
        <v>1</v>
      </c>
      <c r="D757" s="76">
        <f>(2*Table!$P$16*0.147)/Table!A757</f>
        <v>8.5004953250436532</v>
      </c>
      <c r="E757" s="107">
        <f>(Table!A757/Table!$P$16*(Table!K$736/Table!K$737)^0.5)*0.217</f>
        <v>2.1026640299136999E-2</v>
      </c>
      <c r="F757" s="66">
        <f>ROUND(Table!A757*Table!$P$9/Table!$P$16,2)</f>
        <v>2.42</v>
      </c>
      <c r="G757" s="66">
        <f>ROUND(Table!A757*Table!$Q$9/Table!$P$16,2)</f>
        <v>0.83</v>
      </c>
      <c r="H757" s="66">
        <f>ROUND(ABS(Table!A757*Table!$R$9/Table!$P$16),2)</f>
        <v>1.05</v>
      </c>
      <c r="I757" s="66">
        <f>ROUND(($F757*(Table!$P$10/Table!$P$9)/(Table!$P$12-Table!$P$14)),2)</f>
        <v>5.19</v>
      </c>
      <c r="J757" s="66">
        <f>ROUND(($H757*(Table!$R$10/Table!$R$9)/(Table!$P$12-Table!$P$13)),2)</f>
        <v>8.6199999999999992</v>
      </c>
    </row>
    <row r="758" spans="1:10" x14ac:dyDescent="0.2">
      <c r="A758" s="66">
        <v>11.883312225341797</v>
      </c>
      <c r="B758" s="30">
        <v>0</v>
      </c>
      <c r="C758" s="30">
        <f>1-Table!B758</f>
        <v>1</v>
      </c>
      <c r="D758" s="76">
        <f>(2*Table!$P$16*0.147)/Table!A758</f>
        <v>7.712924101223587</v>
      </c>
      <c r="E758" s="107">
        <f>(Table!A758/Table!$P$16*(Table!K$736/Table!K$737)^0.5)*0.217</f>
        <v>2.3173682927313324E-2</v>
      </c>
      <c r="F758" s="66">
        <f>ROUND(Table!A758*Table!$P$9/Table!$P$16,2)</f>
        <v>2.67</v>
      </c>
      <c r="G758" s="66">
        <f>ROUND(Table!A758*Table!$Q$9/Table!$P$16,2)</f>
        <v>0.91</v>
      </c>
      <c r="H758" s="66">
        <f>ROUND(ABS(Table!A758*Table!$R$9/Table!$P$16),2)</f>
        <v>1.1599999999999999</v>
      </c>
      <c r="I758" s="66">
        <f>ROUND(($F758*(Table!$P$10/Table!$P$9)/(Table!$P$12-Table!$P$14)),2)</f>
        <v>5.73</v>
      </c>
      <c r="J758" s="66">
        <f>ROUND(($H758*(Table!$R$10/Table!$R$9)/(Table!$P$12-Table!$P$13)),2)</f>
        <v>9.52</v>
      </c>
    </row>
    <row r="759" spans="1:10" x14ac:dyDescent="0.2">
      <c r="A759" s="66">
        <v>12.884048461914062</v>
      </c>
      <c r="B759" s="30">
        <v>0</v>
      </c>
      <c r="C759" s="30">
        <f>1-Table!B759</f>
        <v>1</v>
      </c>
      <c r="D759" s="76">
        <f>(2*Table!$P$16*0.147)/Table!A759</f>
        <v>7.1138420144988572</v>
      </c>
      <c r="E759" s="107">
        <f>(Table!A759/Table!$P$16*(Table!K$736/Table!K$737)^0.5)*0.217</f>
        <v>2.5125221673450372E-2</v>
      </c>
      <c r="F759" s="66">
        <f>ROUND(Table!A759*Table!$P$9/Table!$P$16,2)</f>
        <v>2.89</v>
      </c>
      <c r="G759" s="66">
        <f>ROUND(Table!A759*Table!$Q$9/Table!$P$16,2)</f>
        <v>0.99</v>
      </c>
      <c r="H759" s="66">
        <f>ROUND(ABS(Table!A759*Table!$R$9/Table!$P$16),2)</f>
        <v>1.25</v>
      </c>
      <c r="I759" s="66">
        <f>ROUND(($F759*(Table!$P$10/Table!$P$9)/(Table!$P$12-Table!$P$14)),2)</f>
        <v>6.2</v>
      </c>
      <c r="J759" s="66">
        <f>ROUND(($H759*(Table!$R$10/Table!$R$9)/(Table!$P$12-Table!$P$13)),2)</f>
        <v>10.26</v>
      </c>
    </row>
    <row r="760" spans="1:10" x14ac:dyDescent="0.2">
      <c r="A760" s="66">
        <v>14.184564590454102</v>
      </c>
      <c r="B760" s="30">
        <v>0</v>
      </c>
      <c r="C760" s="30">
        <f>1-Table!B760</f>
        <v>1</v>
      </c>
      <c r="D760" s="76">
        <f>(2*Table!$P$16*0.147)/Table!A760</f>
        <v>6.4616072407950744</v>
      </c>
      <c r="E760" s="107">
        <f>(Table!A760/Table!$P$16*(Table!K$736/Table!K$737)^0.5)*0.217</f>
        <v>2.7661362088946106E-2</v>
      </c>
      <c r="F760" s="66">
        <f>ROUND(Table!A760*Table!$P$9/Table!$P$16,2)</f>
        <v>3.18</v>
      </c>
      <c r="G760" s="66">
        <f>ROUND(Table!A760*Table!$Q$9/Table!$P$16,2)</f>
        <v>1.0900000000000001</v>
      </c>
      <c r="H760" s="66">
        <f>ROUND(ABS(Table!A760*Table!$R$9/Table!$P$16),2)</f>
        <v>1.38</v>
      </c>
      <c r="I760" s="66">
        <f>ROUND(($F760*(Table!$P$10/Table!$P$9)/(Table!$P$12-Table!$P$14)),2)</f>
        <v>6.82</v>
      </c>
      <c r="J760" s="66">
        <f>ROUND(($H760*(Table!$R$10/Table!$R$9)/(Table!$P$12-Table!$P$13)),2)</f>
        <v>11.33</v>
      </c>
    </row>
    <row r="761" spans="1:10" x14ac:dyDescent="0.2">
      <c r="A761" s="66">
        <v>15.478479385375977</v>
      </c>
      <c r="B761" s="30">
        <v>0</v>
      </c>
      <c r="C761" s="30">
        <f>1-Table!B761</f>
        <v>1</v>
      </c>
      <c r="D761" s="76">
        <f>(2*Table!$P$16*0.147)/Table!A761</f>
        <v>5.9214528109136548</v>
      </c>
      <c r="E761" s="107">
        <f>(Table!A761/Table!$P$16*(Table!K$736/Table!K$737)^0.5)*0.217</f>
        <v>3.0184629223889769E-2</v>
      </c>
      <c r="F761" s="66">
        <f>ROUND(Table!A761*Table!$P$9/Table!$P$16,2)</f>
        <v>3.48</v>
      </c>
      <c r="G761" s="66">
        <f>ROUND(Table!A761*Table!$Q$9/Table!$P$16,2)</f>
        <v>1.19</v>
      </c>
      <c r="H761" s="66">
        <f>ROUND(ABS(Table!A761*Table!$R$9/Table!$P$16),2)</f>
        <v>1.5</v>
      </c>
      <c r="I761" s="66">
        <f>ROUND(($F761*(Table!$P$10/Table!$P$9)/(Table!$P$12-Table!$P$14)),2)</f>
        <v>7.46</v>
      </c>
      <c r="J761" s="66">
        <f>ROUND(($H761*(Table!$R$10/Table!$R$9)/(Table!$P$12-Table!$P$13)),2)</f>
        <v>12.32</v>
      </c>
    </row>
    <row r="762" spans="1:10" x14ac:dyDescent="0.2">
      <c r="A762" s="66">
        <v>16.87272834777832</v>
      </c>
      <c r="B762" s="30">
        <v>0</v>
      </c>
      <c r="C762" s="30">
        <f>1-Table!B762</f>
        <v>1</v>
      </c>
      <c r="D762" s="76">
        <f>(2*Table!$P$16*0.147)/Table!A762</f>
        <v>5.4321437159433748</v>
      </c>
      <c r="E762" s="107">
        <f>(Table!A762/Table!$P$16*(Table!K$736/Table!K$737)^0.5)*0.217</f>
        <v>3.2903558320740808E-2</v>
      </c>
      <c r="F762" s="66">
        <f>ROUND(Table!A762*Table!$P$9/Table!$P$16,2)</f>
        <v>3.79</v>
      </c>
      <c r="G762" s="66">
        <f>ROUND(Table!A762*Table!$Q$9/Table!$P$16,2)</f>
        <v>1.3</v>
      </c>
      <c r="H762" s="66">
        <f>ROUND(ABS(Table!A762*Table!$R$9/Table!$P$16),2)</f>
        <v>1.64</v>
      </c>
      <c r="I762" s="66">
        <f>ROUND(($F762*(Table!$P$10/Table!$P$9)/(Table!$P$12-Table!$P$14)),2)</f>
        <v>8.1300000000000008</v>
      </c>
      <c r="J762" s="66">
        <f>ROUND(($H762*(Table!$R$10/Table!$R$9)/(Table!$P$12-Table!$P$13)),2)</f>
        <v>13.46</v>
      </c>
    </row>
    <row r="763" spans="1:10" x14ac:dyDescent="0.2">
      <c r="A763" s="66">
        <v>18.472209930419922</v>
      </c>
      <c r="B763" s="30">
        <v>0</v>
      </c>
      <c r="C763" s="30">
        <f>1-Table!B763</f>
        <v>1</v>
      </c>
      <c r="D763" s="76">
        <f>(2*Table!$P$16*0.147)/Table!A763</f>
        <v>4.9617823536244359</v>
      </c>
      <c r="E763" s="107">
        <f>(Table!A763/Table!$P$16*(Table!K$736/Table!K$737)^0.5)*0.217</f>
        <v>3.6022712167861716E-2</v>
      </c>
      <c r="F763" s="66">
        <f>ROUND(Table!A763*Table!$P$9/Table!$P$16,2)</f>
        <v>4.1500000000000004</v>
      </c>
      <c r="G763" s="66">
        <f>ROUND(Table!A763*Table!$Q$9/Table!$P$16,2)</f>
        <v>1.42</v>
      </c>
      <c r="H763" s="66">
        <f>ROUND(ABS(Table!A763*Table!$R$9/Table!$P$16),2)</f>
        <v>1.8</v>
      </c>
      <c r="I763" s="66">
        <f>ROUND(($F763*(Table!$P$10/Table!$P$9)/(Table!$P$12-Table!$P$14)),2)</f>
        <v>8.9</v>
      </c>
      <c r="J763" s="66">
        <f>ROUND(($H763*(Table!$R$10/Table!$R$9)/(Table!$P$12-Table!$P$13)),2)</f>
        <v>14.78</v>
      </c>
    </row>
    <row r="764" spans="1:10" x14ac:dyDescent="0.2">
      <c r="A764" s="66">
        <v>20.266654968261719</v>
      </c>
      <c r="B764" s="30">
        <v>0</v>
      </c>
      <c r="C764" s="30">
        <f>1-Table!B764</f>
        <v>1</v>
      </c>
      <c r="D764" s="76">
        <f>(2*Table!$P$16*0.147)/Table!A764</f>
        <v>4.5224574755300599</v>
      </c>
      <c r="E764" s="107">
        <f>(Table!A764/Table!$P$16*(Table!K$736/Table!K$737)^0.5)*0.217</f>
        <v>3.9522064835610084E-2</v>
      </c>
      <c r="F764" s="66">
        <f>ROUND(Table!A764*Table!$P$9/Table!$P$16,2)</f>
        <v>4.55</v>
      </c>
      <c r="G764" s="66">
        <f>ROUND(Table!A764*Table!$Q$9/Table!$P$16,2)</f>
        <v>1.56</v>
      </c>
      <c r="H764" s="66">
        <f>ROUND(ABS(Table!A764*Table!$R$9/Table!$P$16),2)</f>
        <v>1.97</v>
      </c>
      <c r="I764" s="66">
        <f>ROUND(($F764*(Table!$P$10/Table!$P$9)/(Table!$P$12-Table!$P$14)),2)</f>
        <v>9.76</v>
      </c>
      <c r="J764" s="66">
        <f>ROUND(($H764*(Table!$R$10/Table!$R$9)/(Table!$P$12-Table!$P$13)),2)</f>
        <v>16.170000000000002</v>
      </c>
    </row>
    <row r="765" spans="1:10" x14ac:dyDescent="0.2">
      <c r="A765" s="66">
        <v>22.155405044555664</v>
      </c>
      <c r="B765" s="30">
        <v>0</v>
      </c>
      <c r="C765" s="30">
        <f>1-Table!B765</f>
        <v>1</v>
      </c>
      <c r="D765" s="76">
        <f>(2*Table!$P$16*0.147)/Table!A765</f>
        <v>4.1369176090836763</v>
      </c>
      <c r="E765" s="107">
        <f>(Table!A765/Table!$P$16*(Table!K$736/Table!K$737)^0.5)*0.217</f>
        <v>4.3205322042606159E-2</v>
      </c>
      <c r="F765" s="66">
        <f>ROUND(Table!A765*Table!$P$9/Table!$P$16,2)</f>
        <v>4.97</v>
      </c>
      <c r="G765" s="66">
        <f>ROUND(Table!A765*Table!$Q$9/Table!$P$16,2)</f>
        <v>1.71</v>
      </c>
      <c r="H765" s="66">
        <f>ROUND(ABS(Table!A765*Table!$R$9/Table!$P$16),2)</f>
        <v>2.15</v>
      </c>
      <c r="I765" s="66">
        <f>ROUND(($F765*(Table!$P$10/Table!$P$9)/(Table!$P$12-Table!$P$14)),2)</f>
        <v>10.66</v>
      </c>
      <c r="J765" s="66">
        <f>ROUND(($H765*(Table!$R$10/Table!$R$9)/(Table!$P$12-Table!$P$13)),2)</f>
        <v>17.649999999999999</v>
      </c>
    </row>
    <row r="766" spans="1:10" x14ac:dyDescent="0.2">
      <c r="A766" s="66">
        <v>24.306196212768555</v>
      </c>
      <c r="B766" s="30">
        <v>0</v>
      </c>
      <c r="C766" s="30">
        <f>1-Table!B766</f>
        <v>1</v>
      </c>
      <c r="D766" s="76">
        <f>(2*Table!$P$16*0.147)/Table!A766</f>
        <v>3.7708526855820943</v>
      </c>
      <c r="E766" s="107">
        <f>(Table!A766/Table!$P$16*(Table!K$736/Table!K$737)^0.5)*0.217</f>
        <v>4.7399586371430345E-2</v>
      </c>
      <c r="F766" s="66">
        <f>ROUND(Table!A766*Table!$P$9/Table!$P$16,2)</f>
        <v>5.46</v>
      </c>
      <c r="G766" s="66">
        <f>ROUND(Table!A766*Table!$Q$9/Table!$P$16,2)</f>
        <v>1.87</v>
      </c>
      <c r="H766" s="66">
        <f>ROUND(ABS(Table!A766*Table!$R$9/Table!$P$16),2)</f>
        <v>2.36</v>
      </c>
      <c r="I766" s="66">
        <f>ROUND(($F766*(Table!$P$10/Table!$P$9)/(Table!$P$12-Table!$P$14)),2)</f>
        <v>11.71</v>
      </c>
      <c r="J766" s="66">
        <f>ROUND(($H766*(Table!$R$10/Table!$R$9)/(Table!$P$12-Table!$P$13)),2)</f>
        <v>19.38</v>
      </c>
    </row>
    <row r="767" spans="1:10" x14ac:dyDescent="0.2">
      <c r="A767" s="66">
        <v>26.600929260253906</v>
      </c>
      <c r="B767" s="30">
        <v>6.4724919093851142E-5</v>
      </c>
      <c r="C767" s="30">
        <f>1-Table!B767</f>
        <v>0.99993527508090618</v>
      </c>
      <c r="D767" s="76">
        <f>(2*Table!$P$16*0.147)/Table!A767</f>
        <v>3.4455595279579638</v>
      </c>
      <c r="E767" s="107">
        <f>(Table!A767/Table!$P$16*(Table!K$736/Table!K$737)^0.5)*0.217</f>
        <v>5.1874552192142293E-2</v>
      </c>
      <c r="F767" s="66">
        <f>ROUND(Table!A767*Table!$P$9/Table!$P$16,2)</f>
        <v>5.97</v>
      </c>
      <c r="G767" s="66">
        <f>ROUND(Table!A767*Table!$Q$9/Table!$P$16,2)</f>
        <v>2.0499999999999998</v>
      </c>
      <c r="H767" s="66">
        <f>ROUND(ABS(Table!A767*Table!$R$9/Table!$P$16),2)</f>
        <v>2.59</v>
      </c>
      <c r="I767" s="66">
        <f>ROUND(($F767*(Table!$P$10/Table!$P$9)/(Table!$P$12-Table!$P$14)),2)</f>
        <v>12.81</v>
      </c>
      <c r="J767" s="66">
        <f>ROUND(($H767*(Table!$R$10/Table!$R$9)/(Table!$P$12-Table!$P$13)),2)</f>
        <v>21.26</v>
      </c>
    </row>
    <row r="768" spans="1:10" x14ac:dyDescent="0.2">
      <c r="A768" s="66">
        <v>28.999906539916992</v>
      </c>
      <c r="B768" s="30">
        <v>4.5307443365695792E-4</v>
      </c>
      <c r="C768" s="30">
        <f>1-Table!B768</f>
        <v>0.99954692556634306</v>
      </c>
      <c r="D768" s="76">
        <f>(2*Table!$P$16*0.147)/Table!A768</f>
        <v>3.1605303671942795</v>
      </c>
      <c r="E768" s="107">
        <f>(Table!A768/Table!$P$16*(Table!K$736/Table!K$737)^0.5)*0.217</f>
        <v>5.6552805003693071E-2</v>
      </c>
      <c r="F768" s="66">
        <f>ROUND(Table!A768*Table!$P$9/Table!$P$16,2)</f>
        <v>6.51</v>
      </c>
      <c r="G768" s="66">
        <f>ROUND(Table!A768*Table!$Q$9/Table!$P$16,2)</f>
        <v>2.23</v>
      </c>
      <c r="H768" s="66">
        <f>ROUND(ABS(Table!A768*Table!$R$9/Table!$P$16),2)</f>
        <v>2.82</v>
      </c>
      <c r="I768" s="66">
        <f>ROUND(($F768*(Table!$P$10/Table!$P$9)/(Table!$P$12-Table!$P$14)),2)</f>
        <v>13.96</v>
      </c>
      <c r="J768" s="66">
        <f>ROUND(($H768*(Table!$R$10/Table!$R$9)/(Table!$P$12-Table!$P$13)),2)</f>
        <v>23.15</v>
      </c>
    </row>
    <row r="769" spans="1:10" x14ac:dyDescent="0.2">
      <c r="A769" s="66">
        <v>31.355197906494141</v>
      </c>
      <c r="B769" s="30">
        <v>4.5307443365695792E-4</v>
      </c>
      <c r="C769" s="30">
        <f>1-Table!B769</f>
        <v>0.99954692556634306</v>
      </c>
      <c r="D769" s="76">
        <f>(2*Table!$P$16*0.147)/Table!A769</f>
        <v>2.9231225246459207</v>
      </c>
      <c r="E769" s="107">
        <f>(Table!A769/Table!$P$16*(Table!K$736/Table!K$737)^0.5)*0.217</f>
        <v>6.1145865784684825E-2</v>
      </c>
      <c r="F769" s="66">
        <f>ROUND(Table!A769*Table!$P$9/Table!$P$16,2)</f>
        <v>7.04</v>
      </c>
      <c r="G769" s="66">
        <f>ROUND(Table!A769*Table!$Q$9/Table!$P$16,2)</f>
        <v>2.41</v>
      </c>
      <c r="H769" s="66">
        <f>ROUND(ABS(Table!A769*Table!$R$9/Table!$P$16),2)</f>
        <v>3.05</v>
      </c>
      <c r="I769" s="66">
        <f>ROUND(($F769*(Table!$P$10/Table!$P$9)/(Table!$P$12-Table!$P$14)),2)</f>
        <v>15.1</v>
      </c>
      <c r="J769" s="66">
        <f>ROUND(($H769*(Table!$R$10/Table!$R$9)/(Table!$P$12-Table!$P$13)),2)</f>
        <v>25.04</v>
      </c>
    </row>
    <row r="770" spans="1:10" x14ac:dyDescent="0.2">
      <c r="A770" s="66">
        <v>33.925983428955078</v>
      </c>
      <c r="B770" s="30">
        <v>4.5307443365695792E-4</v>
      </c>
      <c r="C770" s="30">
        <f>1-Table!B770</f>
        <v>0.99954692556634306</v>
      </c>
      <c r="D770" s="76">
        <f>(2*Table!$P$16*0.147)/Table!A770</f>
        <v>2.7016191131832614</v>
      </c>
      <c r="E770" s="107">
        <f>(Table!A770/Table!$P$16*(Table!K$736/Table!K$737)^0.5)*0.217</f>
        <v>6.6159162367483634E-2</v>
      </c>
      <c r="F770" s="66">
        <f>ROUND(Table!A770*Table!$P$9/Table!$P$16,2)</f>
        <v>7.62</v>
      </c>
      <c r="G770" s="66">
        <f>ROUND(Table!A770*Table!$Q$9/Table!$P$16,2)</f>
        <v>2.61</v>
      </c>
      <c r="H770" s="66">
        <f>ROUND(ABS(Table!A770*Table!$R$9/Table!$P$16),2)</f>
        <v>3.3</v>
      </c>
      <c r="I770" s="66">
        <f>ROUND(($F770*(Table!$P$10/Table!$P$9)/(Table!$P$12-Table!$P$14)),2)</f>
        <v>16.34</v>
      </c>
      <c r="J770" s="66">
        <f>ROUND(($H770*(Table!$R$10/Table!$R$9)/(Table!$P$12-Table!$P$13)),2)</f>
        <v>27.09</v>
      </c>
    </row>
    <row r="771" spans="1:10" x14ac:dyDescent="0.2">
      <c r="A771" s="66">
        <v>37.120223999023438</v>
      </c>
      <c r="B771" s="30">
        <v>4.5307443365695792E-4</v>
      </c>
      <c r="C771" s="30">
        <f>1-Table!B771</f>
        <v>0.99954692556634306</v>
      </c>
      <c r="D771" s="76">
        <f>(2*Table!$P$16*0.147)/Table!A771</f>
        <v>2.4691414919159675</v>
      </c>
      <c r="E771" s="107">
        <f>(Table!A771/Table!$P$16*(Table!K$736/Table!K$737)^0.5)*0.217</f>
        <v>7.2388260514586786E-2</v>
      </c>
      <c r="F771" s="66">
        <f>ROUND(Table!A771*Table!$P$9/Table!$P$16,2)</f>
        <v>8.33</v>
      </c>
      <c r="G771" s="66">
        <f>ROUND(Table!A771*Table!$Q$9/Table!$P$16,2)</f>
        <v>2.86</v>
      </c>
      <c r="H771" s="66">
        <f>ROUND(ABS(Table!A771*Table!$R$9/Table!$P$16),2)</f>
        <v>3.61</v>
      </c>
      <c r="I771" s="66">
        <f>ROUND(($F771*(Table!$P$10/Table!$P$9)/(Table!$P$12-Table!$P$14)),2)</f>
        <v>17.87</v>
      </c>
      <c r="J771" s="66">
        <f>ROUND(($H771*(Table!$R$10/Table!$R$9)/(Table!$P$12-Table!$P$13)),2)</f>
        <v>29.64</v>
      </c>
    </row>
    <row r="772" spans="1:10" x14ac:dyDescent="0.2">
      <c r="A772" s="66">
        <v>41.669708251953125</v>
      </c>
      <c r="B772" s="30">
        <v>4.5307443365695792E-4</v>
      </c>
      <c r="C772" s="30">
        <f>1-Table!B772</f>
        <v>0.99954692556634306</v>
      </c>
      <c r="D772" s="76">
        <f>(2*Table!$P$16*0.147)/Table!A772</f>
        <v>2.1995614826726708</v>
      </c>
      <c r="E772" s="107">
        <f>(Table!A772/Table!$P$16*(Table!K$736/Table!K$737)^0.5)*0.217</f>
        <v>8.1260223445541846E-2</v>
      </c>
      <c r="F772" s="66">
        <f>ROUND(Table!A772*Table!$P$9/Table!$P$16,2)</f>
        <v>9.36</v>
      </c>
      <c r="G772" s="66">
        <f>ROUND(Table!A772*Table!$Q$9/Table!$P$16,2)</f>
        <v>3.21</v>
      </c>
      <c r="H772" s="66">
        <f>ROUND(ABS(Table!A772*Table!$R$9/Table!$P$16),2)</f>
        <v>4.05</v>
      </c>
      <c r="I772" s="66">
        <f>ROUND(($F772*(Table!$P$10/Table!$P$9)/(Table!$P$12-Table!$P$14)),2)</f>
        <v>20.079999999999998</v>
      </c>
      <c r="J772" s="66">
        <f>ROUND(($H772*(Table!$R$10/Table!$R$9)/(Table!$P$12-Table!$P$13)),2)</f>
        <v>33.25</v>
      </c>
    </row>
    <row r="773" spans="1:10" x14ac:dyDescent="0.2">
      <c r="A773" s="66">
        <v>44.641792297363281</v>
      </c>
      <c r="B773" s="30">
        <v>4.5307443365695792E-4</v>
      </c>
      <c r="C773" s="30">
        <f>1-Table!B773</f>
        <v>0.99954692556634306</v>
      </c>
      <c r="D773" s="76">
        <f>(2*Table!$P$16*0.147)/Table!A773</f>
        <v>2.0531228821343079</v>
      </c>
      <c r="E773" s="107">
        <f>(Table!A773/Table!$P$16*(Table!K$736/Table!K$737)^0.5)*0.217</f>
        <v>8.7056093485444005E-2</v>
      </c>
      <c r="F773" s="66">
        <f>ROUND(Table!A773*Table!$P$9/Table!$P$16,2)</f>
        <v>10.02</v>
      </c>
      <c r="G773" s="66">
        <f>ROUND(Table!A773*Table!$Q$9/Table!$P$16,2)</f>
        <v>3.44</v>
      </c>
      <c r="H773" s="66">
        <f>ROUND(ABS(Table!A773*Table!$R$9/Table!$P$16),2)</f>
        <v>4.34</v>
      </c>
      <c r="I773" s="66">
        <f>ROUND(($F773*(Table!$P$10/Table!$P$9)/(Table!$P$12-Table!$P$14)),2)</f>
        <v>21.49</v>
      </c>
      <c r="J773" s="66">
        <f>ROUND(($H773*(Table!$R$10/Table!$R$9)/(Table!$P$12-Table!$P$13)),2)</f>
        <v>35.630000000000003</v>
      </c>
    </row>
    <row r="774" spans="1:10" x14ac:dyDescent="0.2">
      <c r="A774" s="66">
        <v>49.825927734375</v>
      </c>
      <c r="B774" s="30">
        <v>5.8252427184466023E-4</v>
      </c>
      <c r="C774" s="30">
        <f>1-Table!B774</f>
        <v>0.99941747572815531</v>
      </c>
      <c r="D774" s="76">
        <f>(2*Table!$P$16*0.147)/Table!A774</f>
        <v>1.8395058443030379</v>
      </c>
      <c r="E774" s="107">
        <f>(Table!A774/Table!$P$16*(Table!K$736/Table!K$737)^0.5)*0.217</f>
        <v>9.7165691600131512E-2</v>
      </c>
      <c r="F774" s="66">
        <f>ROUND(Table!A774*Table!$P$9/Table!$P$16,2)</f>
        <v>11.19</v>
      </c>
      <c r="G774" s="66">
        <f>ROUND(Table!A774*Table!$Q$9/Table!$P$16,2)</f>
        <v>3.84</v>
      </c>
      <c r="H774" s="66">
        <f>ROUND(ABS(Table!A774*Table!$R$9/Table!$P$16),2)</f>
        <v>4.84</v>
      </c>
      <c r="I774" s="66">
        <f>ROUND(($F774*(Table!$P$10/Table!$P$9)/(Table!$P$12-Table!$P$14)),2)</f>
        <v>24</v>
      </c>
      <c r="J774" s="66">
        <f>ROUND(($H774*(Table!$R$10/Table!$R$9)/(Table!$P$12-Table!$P$13)),2)</f>
        <v>39.74</v>
      </c>
    </row>
    <row r="775" spans="1:10" x14ac:dyDescent="0.2">
      <c r="A775" s="66">
        <v>54.188117980957031</v>
      </c>
      <c r="B775" s="30">
        <v>9.0614886731391585E-4</v>
      </c>
      <c r="C775" s="30">
        <f>1-Table!B775</f>
        <v>0.99909385113268612</v>
      </c>
      <c r="D775" s="76">
        <f>(2*Table!$P$16*0.147)/Table!A775</f>
        <v>1.6914240368601354</v>
      </c>
      <c r="E775" s="107">
        <f>(Table!A775/Table!$P$16*(Table!K$736/Table!K$737)^0.5)*0.217</f>
        <v>0.10567241192574368</v>
      </c>
      <c r="F775" s="66">
        <f>ROUND(Table!A775*Table!$P$9/Table!$P$16,2)</f>
        <v>12.17</v>
      </c>
      <c r="G775" s="66">
        <f>ROUND(Table!A775*Table!$Q$9/Table!$P$16,2)</f>
        <v>4.17</v>
      </c>
      <c r="H775" s="66">
        <f>ROUND(ABS(Table!A775*Table!$R$9/Table!$P$16),2)</f>
        <v>5.27</v>
      </c>
      <c r="I775" s="66">
        <f>ROUND(($F775*(Table!$P$10/Table!$P$9)/(Table!$P$12-Table!$P$14)),2)</f>
        <v>26.1</v>
      </c>
      <c r="J775" s="66">
        <f>ROUND(($H775*(Table!$R$10/Table!$R$9)/(Table!$P$12-Table!$P$13)),2)</f>
        <v>43.27</v>
      </c>
    </row>
    <row r="776" spans="1:10" x14ac:dyDescent="0.2">
      <c r="A776" s="66">
        <v>59.015975952148438</v>
      </c>
      <c r="B776" s="30">
        <v>1.2297734627831716E-3</v>
      </c>
      <c r="C776" s="30">
        <f>1-Table!B776</f>
        <v>0.99877022653721681</v>
      </c>
      <c r="D776" s="76">
        <f>(2*Table!$P$16*0.147)/Table!A776</f>
        <v>1.5530554868654509</v>
      </c>
      <c r="E776" s="107">
        <f>(Table!A776/Table!$P$16*(Table!K$736/Table!K$737)^0.5)*0.217</f>
        <v>0.11508723228230248</v>
      </c>
      <c r="F776" s="66">
        <f>ROUND(Table!A776*Table!$P$9/Table!$P$16,2)</f>
        <v>13.25</v>
      </c>
      <c r="G776" s="66">
        <f>ROUND(Table!A776*Table!$Q$9/Table!$P$16,2)</f>
        <v>4.54</v>
      </c>
      <c r="H776" s="66">
        <f>ROUND(ABS(Table!A776*Table!$R$9/Table!$P$16),2)</f>
        <v>5.74</v>
      </c>
      <c r="I776" s="66">
        <f>ROUND(($F776*(Table!$P$10/Table!$P$9)/(Table!$P$12-Table!$P$14)),2)</f>
        <v>28.42</v>
      </c>
      <c r="J776" s="66">
        <f>ROUND(($H776*(Table!$R$10/Table!$R$9)/(Table!$P$12-Table!$P$13)),2)</f>
        <v>47.13</v>
      </c>
    </row>
    <row r="777" spans="1:10" x14ac:dyDescent="0.2">
      <c r="A777" s="66">
        <v>64.038360595703125</v>
      </c>
      <c r="B777" s="30">
        <v>1.9417475728155341E-3</v>
      </c>
      <c r="C777" s="30">
        <f>1-Table!B777</f>
        <v>0.99805825242718449</v>
      </c>
      <c r="D777" s="76">
        <f>(2*Table!$P$16*0.147)/Table!A777</f>
        <v>1.4312528367778601</v>
      </c>
      <c r="E777" s="107">
        <f>(Table!A777/Table!$P$16*(Table!K$736/Table!K$737)^0.5)*0.217</f>
        <v>0.12488139968796418</v>
      </c>
      <c r="F777" s="66">
        <f>ROUND(Table!A777*Table!$P$9/Table!$P$16,2)</f>
        <v>14.38</v>
      </c>
      <c r="G777" s="66">
        <f>ROUND(Table!A777*Table!$Q$9/Table!$P$16,2)</f>
        <v>4.93</v>
      </c>
      <c r="H777" s="66">
        <f>ROUND(ABS(Table!A777*Table!$R$9/Table!$P$16),2)</f>
        <v>6.23</v>
      </c>
      <c r="I777" s="66">
        <f>ROUND(($F777*(Table!$P$10/Table!$P$9)/(Table!$P$12-Table!$P$14)),2)</f>
        <v>30.85</v>
      </c>
      <c r="J777" s="66">
        <f>ROUND(($H777*(Table!$R$10/Table!$R$9)/(Table!$P$12-Table!$P$13)),2)</f>
        <v>51.15</v>
      </c>
    </row>
    <row r="778" spans="1:10" x14ac:dyDescent="0.2">
      <c r="A778" s="66">
        <v>70.489471435546875</v>
      </c>
      <c r="B778" s="30">
        <v>3.1715210355987055E-3</v>
      </c>
      <c r="C778" s="30">
        <f>1-Table!B778</f>
        <v>0.9968284789644013</v>
      </c>
      <c r="D778" s="76">
        <f>(2*Table!$P$16*0.147)/Table!A778</f>
        <v>1.3002663149348461</v>
      </c>
      <c r="E778" s="107">
        <f>(Table!A778/Table!$P$16*(Table!K$736/Table!K$737)^0.5)*0.217</f>
        <v>0.13746173034802078</v>
      </c>
      <c r="F778" s="66">
        <f>ROUND(Table!A778*Table!$P$9/Table!$P$16,2)</f>
        <v>15.83</v>
      </c>
      <c r="G778" s="66">
        <f>ROUND(Table!A778*Table!$Q$9/Table!$P$16,2)</f>
        <v>5.43</v>
      </c>
      <c r="H778" s="66">
        <f>ROUND(ABS(Table!A778*Table!$R$9/Table!$P$16),2)</f>
        <v>6.85</v>
      </c>
      <c r="I778" s="66">
        <f>ROUND(($F778*(Table!$P$10/Table!$P$9)/(Table!$P$12-Table!$P$14)),2)</f>
        <v>33.96</v>
      </c>
      <c r="J778" s="66">
        <f>ROUND(($H778*(Table!$R$10/Table!$R$9)/(Table!$P$12-Table!$P$13)),2)</f>
        <v>56.24</v>
      </c>
    </row>
    <row r="779" spans="1:10" x14ac:dyDescent="0.2">
      <c r="A779" s="66">
        <v>76.763862609863281</v>
      </c>
      <c r="B779" s="30">
        <v>5.0485436893203881E-3</v>
      </c>
      <c r="C779" s="30">
        <f>1-Table!B779</f>
        <v>0.99495145631067961</v>
      </c>
      <c r="D779" s="76">
        <f>(2*Table!$P$16*0.147)/Table!A779</f>
        <v>1.193987406952435</v>
      </c>
      <c r="E779" s="107">
        <f>(Table!A779/Table!$P$16*(Table!K$736/Table!K$737)^0.5)*0.217</f>
        <v>0.14969743945658623</v>
      </c>
      <c r="F779" s="66">
        <f>ROUND(Table!A779*Table!$P$9/Table!$P$16,2)</f>
        <v>17.239999999999998</v>
      </c>
      <c r="G779" s="66">
        <f>ROUND(Table!A779*Table!$Q$9/Table!$P$16,2)</f>
        <v>5.91</v>
      </c>
      <c r="H779" s="66">
        <f>ROUND(ABS(Table!A779*Table!$R$9/Table!$P$16),2)</f>
        <v>7.46</v>
      </c>
      <c r="I779" s="66">
        <f>ROUND(($F779*(Table!$P$10/Table!$P$9)/(Table!$P$12-Table!$P$14)),2)</f>
        <v>36.979999999999997</v>
      </c>
      <c r="J779" s="66">
        <f>ROUND(($H779*(Table!$R$10/Table!$R$9)/(Table!$P$12-Table!$P$13)),2)</f>
        <v>61.25</v>
      </c>
    </row>
    <row r="780" spans="1:10" x14ac:dyDescent="0.2">
      <c r="A780" s="66">
        <v>84.832046508789063</v>
      </c>
      <c r="B780" s="30">
        <v>8.4142394822006479E-3</v>
      </c>
      <c r="C780" s="30">
        <f>1-Table!B780</f>
        <v>0.99158576051779934</v>
      </c>
      <c r="D780" s="76">
        <f>(2*Table!$P$16*0.147)/Table!A780</f>
        <v>1.0804299676503464</v>
      </c>
      <c r="E780" s="107">
        <f>(Table!A780/Table!$P$16*(Table!K$736/Table!K$737)^0.5)*0.217</f>
        <v>0.16543122915490269</v>
      </c>
      <c r="F780" s="66">
        <f>ROUND(Table!A780*Table!$P$9/Table!$P$16,2)</f>
        <v>19.05</v>
      </c>
      <c r="G780" s="66">
        <f>ROUND(Table!A780*Table!$Q$9/Table!$P$16,2)</f>
        <v>6.53</v>
      </c>
      <c r="H780" s="66">
        <f>ROUND(ABS(Table!A780*Table!$R$9/Table!$P$16),2)</f>
        <v>8.25</v>
      </c>
      <c r="I780" s="66">
        <f>ROUND(($F780*(Table!$P$10/Table!$P$9)/(Table!$P$12-Table!$P$14)),2)</f>
        <v>40.86</v>
      </c>
      <c r="J780" s="66">
        <f>ROUND(($H780*(Table!$R$10/Table!$R$9)/(Table!$P$12-Table!$P$13)),2)</f>
        <v>67.73</v>
      </c>
    </row>
    <row r="781" spans="1:10" x14ac:dyDescent="0.2">
      <c r="A781" s="66">
        <v>91.871368408203125</v>
      </c>
      <c r="B781" s="30">
        <v>1.4045307443365697E-2</v>
      </c>
      <c r="C781" s="30">
        <f>1-Table!B781</f>
        <v>0.98595469255663426</v>
      </c>
      <c r="D781" s="76">
        <f>(2*Table!$P$16*0.147)/Table!A781</f>
        <v>0.99764580470774644</v>
      </c>
      <c r="E781" s="107">
        <f>(Table!A781/Table!$P$16*(Table!K$736/Table!K$737)^0.5)*0.217</f>
        <v>0.17915863197214393</v>
      </c>
      <c r="F781" s="66">
        <f>ROUND(Table!A781*Table!$P$9/Table!$P$16,2)</f>
        <v>20.63</v>
      </c>
      <c r="G781" s="66">
        <f>ROUND(Table!A781*Table!$Q$9/Table!$P$16,2)</f>
        <v>7.07</v>
      </c>
      <c r="H781" s="66">
        <f>ROUND(ABS(Table!A781*Table!$R$9/Table!$P$16),2)</f>
        <v>8.93</v>
      </c>
      <c r="I781" s="66">
        <f>ROUND(($F781*(Table!$P$10/Table!$P$9)/(Table!$P$12-Table!$P$14)),2)</f>
        <v>44.25</v>
      </c>
      <c r="J781" s="66">
        <f>ROUND(($H781*(Table!$R$10/Table!$R$9)/(Table!$P$12-Table!$P$13)),2)</f>
        <v>73.319999999999993</v>
      </c>
    </row>
    <row r="782" spans="1:10" x14ac:dyDescent="0.2">
      <c r="A782" s="66">
        <v>102.19837188720703</v>
      </c>
      <c r="B782" s="30">
        <v>2.608414239482201E-2</v>
      </c>
      <c r="C782" s="30">
        <f>1-Table!B782</f>
        <v>0.97391585760517796</v>
      </c>
      <c r="D782" s="76">
        <f>(2*Table!$P$16*0.147)/Table!A782</f>
        <v>0.89683508232753772</v>
      </c>
      <c r="E782" s="107">
        <f>(Table!A782/Table!$P$16*(Table!K$736/Table!K$737)^0.5)*0.217</f>
        <v>0.19929735253031852</v>
      </c>
      <c r="F782" s="66">
        <f>ROUND(Table!A782*Table!$P$9/Table!$P$16,2)</f>
        <v>22.95</v>
      </c>
      <c r="G782" s="66">
        <f>ROUND(Table!A782*Table!$Q$9/Table!$P$16,2)</f>
        <v>7.87</v>
      </c>
      <c r="H782" s="66">
        <f>ROUND(ABS(Table!A782*Table!$R$9/Table!$P$16),2)</f>
        <v>9.94</v>
      </c>
      <c r="I782" s="66">
        <f>ROUND(($F782*(Table!$P$10/Table!$P$9)/(Table!$P$12-Table!$P$14)),2)</f>
        <v>49.23</v>
      </c>
      <c r="J782" s="66">
        <f>ROUND(($H782*(Table!$R$10/Table!$R$9)/(Table!$P$12-Table!$P$13)),2)</f>
        <v>81.61</v>
      </c>
    </row>
    <row r="783" spans="1:10" x14ac:dyDescent="0.2">
      <c r="A783" s="66">
        <v>111.03816986083984</v>
      </c>
      <c r="B783" s="30">
        <v>5.2362459546925567E-2</v>
      </c>
      <c r="C783" s="30">
        <f>1-Table!B783</f>
        <v>0.94763754045307447</v>
      </c>
      <c r="D783" s="76">
        <f>(2*Table!$P$16*0.147)/Table!A783</f>
        <v>0.82543764347045412</v>
      </c>
      <c r="E783" s="107">
        <f>(Table!A783/Table!$P$16*(Table!K$736/Table!K$737)^0.5)*0.217</f>
        <v>0.21653586915749409</v>
      </c>
      <c r="F783" s="66">
        <f>ROUND(Table!A783*Table!$P$9/Table!$P$16,2)</f>
        <v>24.93</v>
      </c>
      <c r="G783" s="66">
        <f>ROUND(Table!A783*Table!$Q$9/Table!$P$16,2)</f>
        <v>8.5500000000000007</v>
      </c>
      <c r="H783" s="66">
        <f>ROUND(ABS(Table!A783*Table!$R$9/Table!$P$16),2)</f>
        <v>10.8</v>
      </c>
      <c r="I783" s="66">
        <f>ROUND(($F783*(Table!$P$10/Table!$P$9)/(Table!$P$12-Table!$P$14)),2)</f>
        <v>53.47</v>
      </c>
      <c r="J783" s="66">
        <f>ROUND(($H783*(Table!$R$10/Table!$R$9)/(Table!$P$12-Table!$P$13)),2)</f>
        <v>88.67</v>
      </c>
    </row>
    <row r="784" spans="1:10" x14ac:dyDescent="0.2">
      <c r="A784" s="66">
        <v>120.67512512207031</v>
      </c>
      <c r="B784" s="30">
        <v>9.5533980582524283E-2</v>
      </c>
      <c r="C784" s="30">
        <f>1-Table!B784</f>
        <v>0.90446601941747573</v>
      </c>
      <c r="D784" s="76">
        <f>(2*Table!$P$16*0.147)/Table!A784</f>
        <v>0.75951928926934098</v>
      </c>
      <c r="E784" s="107">
        <f>(Table!A784/Table!$P$16*(Table!K$736/Table!K$737)^0.5)*0.217</f>
        <v>0.23532892460984592</v>
      </c>
      <c r="F784" s="66">
        <f>ROUND(Table!A784*Table!$P$9/Table!$P$16,2)</f>
        <v>27.1</v>
      </c>
      <c r="G784" s="66">
        <f>ROUND(Table!A784*Table!$Q$9/Table!$P$16,2)</f>
        <v>9.2899999999999991</v>
      </c>
      <c r="H784" s="66">
        <f>ROUND(ABS(Table!A784*Table!$R$9/Table!$P$16),2)</f>
        <v>11.73</v>
      </c>
      <c r="I784" s="66">
        <f>ROUND(($F784*(Table!$P$10/Table!$P$9)/(Table!$P$12-Table!$P$14)),2)</f>
        <v>58.13</v>
      </c>
      <c r="J784" s="66">
        <f>ROUND(($H784*(Table!$R$10/Table!$R$9)/(Table!$P$12-Table!$P$13)),2)</f>
        <v>96.31</v>
      </c>
    </row>
    <row r="785" spans="1:10" x14ac:dyDescent="0.2">
      <c r="A785" s="66">
        <v>132.84747314453125</v>
      </c>
      <c r="B785" s="30">
        <v>0.16278317152103561</v>
      </c>
      <c r="C785" s="30">
        <f>1-Table!B785</f>
        <v>0.83721682847896439</v>
      </c>
      <c r="D785" s="76">
        <f>(2*Table!$P$16*0.147)/Table!A785</f>
        <v>0.68992720068892543</v>
      </c>
      <c r="E785" s="107">
        <f>(Table!A785/Table!$P$16*(Table!K$736/Table!K$737)^0.5)*0.217</f>
        <v>0.25906625711482489</v>
      </c>
      <c r="F785" s="66">
        <f>ROUND(Table!A785*Table!$P$9/Table!$P$16,2)</f>
        <v>29.83</v>
      </c>
      <c r="G785" s="66">
        <f>ROUND(Table!A785*Table!$Q$9/Table!$P$16,2)</f>
        <v>10.23</v>
      </c>
      <c r="H785" s="66">
        <f>ROUND(ABS(Table!A785*Table!$R$9/Table!$P$16),2)</f>
        <v>12.92</v>
      </c>
      <c r="I785" s="66">
        <f>ROUND(($F785*(Table!$P$10/Table!$P$9)/(Table!$P$12-Table!$P$14)),2)</f>
        <v>63.99</v>
      </c>
      <c r="J785" s="66">
        <f>ROUND(($H785*(Table!$R$10/Table!$R$9)/(Table!$P$12-Table!$P$13)),2)</f>
        <v>106.08</v>
      </c>
    </row>
    <row r="786" spans="1:10" x14ac:dyDescent="0.2">
      <c r="A786" s="66">
        <v>144.93611145019531</v>
      </c>
      <c r="B786" s="30">
        <v>0.2420064724919094</v>
      </c>
      <c r="C786" s="30">
        <f>1-Table!B786</f>
        <v>0.75799352750809057</v>
      </c>
      <c r="D786" s="76">
        <f>(2*Table!$P$16*0.147)/Table!A786</f>
        <v>0.63238267087563793</v>
      </c>
      <c r="E786" s="107">
        <f>(Table!A786/Table!$P$16*(Table!K$736/Table!K$737)^0.5)*0.217</f>
        <v>0.28264034704919716</v>
      </c>
      <c r="F786" s="66">
        <f>ROUND(Table!A786*Table!$P$9/Table!$P$16,2)</f>
        <v>32.54</v>
      </c>
      <c r="G786" s="66">
        <f>ROUND(Table!A786*Table!$Q$9/Table!$P$16,2)</f>
        <v>11.16</v>
      </c>
      <c r="H786" s="66">
        <f>ROUND(ABS(Table!A786*Table!$R$9/Table!$P$16),2)</f>
        <v>14.09</v>
      </c>
      <c r="I786" s="66">
        <f>ROUND(($F786*(Table!$P$10/Table!$P$9)/(Table!$P$12-Table!$P$14)),2)</f>
        <v>69.8</v>
      </c>
      <c r="J786" s="66">
        <f>ROUND(($H786*(Table!$R$10/Table!$R$9)/(Table!$P$12-Table!$P$13)),2)</f>
        <v>115.68</v>
      </c>
    </row>
    <row r="787" spans="1:10" x14ac:dyDescent="0.2">
      <c r="A787" s="66">
        <v>158.12440490722656</v>
      </c>
      <c r="B787" s="30">
        <v>0.3264724919093851</v>
      </c>
      <c r="C787" s="30">
        <f>1-Table!B787</f>
        <v>0.6735275080906149</v>
      </c>
      <c r="D787" s="76">
        <f>(2*Table!$P$16*0.147)/Table!A787</f>
        <v>0.57963908429555033</v>
      </c>
      <c r="E787" s="107">
        <f>(Table!A787/Table!$P$16*(Table!K$736/Table!K$737)^0.5)*0.217</f>
        <v>0.30835887780309329</v>
      </c>
      <c r="F787" s="66">
        <f>ROUND(Table!A787*Table!$P$9/Table!$P$16,2)</f>
        <v>35.5</v>
      </c>
      <c r="G787" s="66">
        <f>ROUND(Table!A787*Table!$Q$9/Table!$P$16,2)</f>
        <v>12.17</v>
      </c>
      <c r="H787" s="66">
        <f>ROUND(ABS(Table!A787*Table!$R$9/Table!$P$16),2)</f>
        <v>15.37</v>
      </c>
      <c r="I787" s="66">
        <f>ROUND(($F787*(Table!$P$10/Table!$P$9)/(Table!$P$12-Table!$P$14)),2)</f>
        <v>76.150000000000006</v>
      </c>
      <c r="J787" s="66">
        <f>ROUND(($H787*(Table!$R$10/Table!$R$9)/(Table!$P$12-Table!$P$13)),2)</f>
        <v>126.19</v>
      </c>
    </row>
    <row r="788" spans="1:10" x14ac:dyDescent="0.2">
      <c r="A788" s="66">
        <v>174.06202697753906</v>
      </c>
      <c r="B788" s="30">
        <v>0.38090614886731394</v>
      </c>
      <c r="C788" s="30">
        <f>1-Table!B788</f>
        <v>0.619093851132686</v>
      </c>
      <c r="D788" s="76">
        <f>(2*Table!$P$16*0.147)/Table!A788</f>
        <v>0.52656565511000741</v>
      </c>
      <c r="E788" s="107">
        <f>(Table!A788/Table!$P$16*(Table!K$736/Table!K$737)^0.5)*0.217</f>
        <v>0.33943888255842997</v>
      </c>
      <c r="F788" s="66">
        <f>ROUND(Table!A788*Table!$P$9/Table!$P$16,2)</f>
        <v>39.08</v>
      </c>
      <c r="G788" s="66">
        <f>ROUND(Table!A788*Table!$Q$9/Table!$P$16,2)</f>
        <v>13.4</v>
      </c>
      <c r="H788" s="66">
        <f>ROUND(ABS(Table!A788*Table!$R$9/Table!$P$16),2)</f>
        <v>16.920000000000002</v>
      </c>
      <c r="I788" s="66">
        <f>ROUND(($F788*(Table!$P$10/Table!$P$9)/(Table!$P$12-Table!$P$14)),2)</f>
        <v>83.83</v>
      </c>
      <c r="J788" s="66">
        <f>ROUND(($H788*(Table!$R$10/Table!$R$9)/(Table!$P$12-Table!$P$13)),2)</f>
        <v>138.91999999999999</v>
      </c>
    </row>
    <row r="789" spans="1:10" x14ac:dyDescent="0.2">
      <c r="A789" s="66">
        <v>190.40737915039062</v>
      </c>
      <c r="B789" s="30">
        <v>0.41139158576051787</v>
      </c>
      <c r="C789" s="30">
        <f>1-Table!B789</f>
        <v>0.58860841423948207</v>
      </c>
      <c r="D789" s="76">
        <f>(2*Table!$P$16*0.147)/Table!A789</f>
        <v>0.4813630946141596</v>
      </c>
      <c r="E789" s="107">
        <f>(Table!A789/Table!$P$16*(Table!K$736/Table!K$737)^0.5)*0.217</f>
        <v>0.37131400301358058</v>
      </c>
      <c r="F789" s="66">
        <f>ROUND(Table!A789*Table!$P$9/Table!$P$16,2)</f>
        <v>42.75</v>
      </c>
      <c r="G789" s="66">
        <f>ROUND(Table!A789*Table!$Q$9/Table!$P$16,2)</f>
        <v>14.66</v>
      </c>
      <c r="H789" s="66">
        <f>ROUND(ABS(Table!A789*Table!$R$9/Table!$P$16),2)</f>
        <v>18.510000000000002</v>
      </c>
      <c r="I789" s="66">
        <f>ROUND(($F789*(Table!$P$10/Table!$P$9)/(Table!$P$12-Table!$P$14)),2)</f>
        <v>91.7</v>
      </c>
      <c r="J789" s="66">
        <f>ROUND(($H789*(Table!$R$10/Table!$R$9)/(Table!$P$12-Table!$P$13)),2)</f>
        <v>151.97</v>
      </c>
    </row>
    <row r="790" spans="1:10" x14ac:dyDescent="0.2">
      <c r="A790" s="66">
        <v>208.59934997558594</v>
      </c>
      <c r="B790" s="30">
        <v>0.43825242718446605</v>
      </c>
      <c r="C790" s="30">
        <f>1-Table!B790</f>
        <v>0.56174757281553389</v>
      </c>
      <c r="D790" s="76">
        <f>(2*Table!$P$16*0.147)/Table!A790</f>
        <v>0.43938336948763634</v>
      </c>
      <c r="E790" s="107">
        <f>(Table!A790/Table!$P$16*(Table!K$736/Table!K$737)^0.5)*0.217</f>
        <v>0.40679022005910931</v>
      </c>
      <c r="F790" s="66">
        <f>ROUND(Table!A790*Table!$P$9/Table!$P$16,2)</f>
        <v>46.84</v>
      </c>
      <c r="G790" s="66">
        <f>ROUND(Table!A790*Table!$Q$9/Table!$P$16,2)</f>
        <v>16.059999999999999</v>
      </c>
      <c r="H790" s="66">
        <f>ROUND(ABS(Table!A790*Table!$R$9/Table!$P$16),2)</f>
        <v>20.28</v>
      </c>
      <c r="I790" s="66">
        <f>ROUND(($F790*(Table!$P$10/Table!$P$9)/(Table!$P$12-Table!$P$14)),2)</f>
        <v>100.47</v>
      </c>
      <c r="J790" s="66">
        <f>ROUND(($H790*(Table!$R$10/Table!$R$9)/(Table!$P$12-Table!$P$13)),2)</f>
        <v>166.5</v>
      </c>
    </row>
    <row r="791" spans="1:10" x14ac:dyDescent="0.2">
      <c r="A791" s="66">
        <v>228.20649719238281</v>
      </c>
      <c r="B791" s="30">
        <v>0.46304207119741103</v>
      </c>
      <c r="C791" s="30">
        <f>1-Table!B791</f>
        <v>0.53695792880258897</v>
      </c>
      <c r="D791" s="76">
        <f>(2*Table!$P$16*0.147)/Table!A791</f>
        <v>0.40163223393213254</v>
      </c>
      <c r="E791" s="107">
        <f>(Table!A791/Table!$P$16*(Table!K$736/Table!K$737)^0.5)*0.217</f>
        <v>0.44502617684414075</v>
      </c>
      <c r="F791" s="66">
        <f>ROUND(Table!A791*Table!$P$9/Table!$P$16,2)</f>
        <v>51.24</v>
      </c>
      <c r="G791" s="66">
        <f>ROUND(Table!A791*Table!$Q$9/Table!$P$16,2)</f>
        <v>17.57</v>
      </c>
      <c r="H791" s="66">
        <f>ROUND(ABS(Table!A791*Table!$R$9/Table!$P$16),2)</f>
        <v>22.19</v>
      </c>
      <c r="I791" s="66">
        <f>ROUND(($F791*(Table!$P$10/Table!$P$9)/(Table!$P$12-Table!$P$14)),2)</f>
        <v>109.91</v>
      </c>
      <c r="J791" s="66">
        <f>ROUND(($H791*(Table!$R$10/Table!$R$9)/(Table!$P$12-Table!$P$13)),2)</f>
        <v>182.18</v>
      </c>
    </row>
    <row r="792" spans="1:10" x14ac:dyDescent="0.2">
      <c r="A792" s="66">
        <v>250.36659240722656</v>
      </c>
      <c r="B792" s="30">
        <v>0.48491909385113269</v>
      </c>
      <c r="C792" s="30">
        <f>1-Table!B792</f>
        <v>0.51508090614886726</v>
      </c>
      <c r="D792" s="76">
        <f>(2*Table!$P$16*0.147)/Table!A792</f>
        <v>0.36608352729474669</v>
      </c>
      <c r="E792" s="107">
        <f>(Table!A792/Table!$P$16*(Table!K$736/Table!K$737)^0.5)*0.217</f>
        <v>0.48824064520193844</v>
      </c>
      <c r="F792" s="66">
        <f>ROUND(Table!A792*Table!$P$9/Table!$P$16,2)</f>
        <v>56.22</v>
      </c>
      <c r="G792" s="66">
        <f>ROUND(Table!A792*Table!$Q$9/Table!$P$16,2)</f>
        <v>19.27</v>
      </c>
      <c r="H792" s="66">
        <f>ROUND(ABS(Table!A792*Table!$R$9/Table!$P$16),2)</f>
        <v>24.34</v>
      </c>
      <c r="I792" s="66">
        <f>ROUND(($F792*(Table!$P$10/Table!$P$9)/(Table!$P$12-Table!$P$14)),2)</f>
        <v>120.59</v>
      </c>
      <c r="J792" s="66">
        <f>ROUND(($H792*(Table!$R$10/Table!$R$9)/(Table!$P$12-Table!$P$13)),2)</f>
        <v>199.84</v>
      </c>
    </row>
    <row r="793" spans="1:10" x14ac:dyDescent="0.2">
      <c r="A793" s="66">
        <v>272.64837646484375</v>
      </c>
      <c r="B793" s="30">
        <v>0.50466019417475727</v>
      </c>
      <c r="C793" s="30">
        <f>1-Table!B793</f>
        <v>0.49533980582524273</v>
      </c>
      <c r="D793" s="76">
        <f>(2*Table!$P$16*0.147)/Table!A793</f>
        <v>0.33616589415863246</v>
      </c>
      <c r="E793" s="107">
        <f>(Table!A793/Table!$P$16*(Table!K$736/Table!K$737)^0.5)*0.217</f>
        <v>0.531692419338188</v>
      </c>
      <c r="F793" s="66">
        <f>ROUND(Table!A793*Table!$P$9/Table!$P$16,2)</f>
        <v>61.22</v>
      </c>
      <c r="G793" s="66">
        <f>ROUND(Table!A793*Table!$Q$9/Table!$P$16,2)</f>
        <v>20.99</v>
      </c>
      <c r="H793" s="66">
        <f>ROUND(ABS(Table!A793*Table!$R$9/Table!$P$16),2)</f>
        <v>26.51</v>
      </c>
      <c r="I793" s="66">
        <f>ROUND(($F793*(Table!$P$10/Table!$P$9)/(Table!$P$12-Table!$P$14)),2)</f>
        <v>131.32</v>
      </c>
      <c r="J793" s="66">
        <f>ROUND(($H793*(Table!$R$10/Table!$R$9)/(Table!$P$12-Table!$P$13)),2)</f>
        <v>217.65</v>
      </c>
    </row>
    <row r="794" spans="1:10" x14ac:dyDescent="0.2">
      <c r="A794" s="66">
        <v>299.10467529296875</v>
      </c>
      <c r="B794" s="30">
        <v>0.5234304207119741</v>
      </c>
      <c r="C794" s="30">
        <f>1-Table!B794</f>
        <v>0.4765695792880259</v>
      </c>
      <c r="D794" s="76">
        <f>(2*Table!$P$16*0.147)/Table!A794</f>
        <v>0.30643146977033642</v>
      </c>
      <c r="E794" s="107">
        <f>(Table!A794/Table!$P$16*(Table!K$736/Table!K$737)^0.5)*0.217</f>
        <v>0.58328492728944525</v>
      </c>
      <c r="F794" s="66">
        <f>ROUND(Table!A794*Table!$P$9/Table!$P$16,2)</f>
        <v>67.16</v>
      </c>
      <c r="G794" s="66">
        <f>ROUND(Table!A794*Table!$Q$9/Table!$P$16,2)</f>
        <v>23.03</v>
      </c>
      <c r="H794" s="66">
        <f>ROUND(ABS(Table!A794*Table!$R$9/Table!$P$16),2)</f>
        <v>29.08</v>
      </c>
      <c r="I794" s="66">
        <f>ROUND(($F794*(Table!$P$10/Table!$P$9)/(Table!$P$12-Table!$P$14)),2)</f>
        <v>144.06</v>
      </c>
      <c r="J794" s="66">
        <f>ROUND(($H794*(Table!$R$10/Table!$R$9)/(Table!$P$12-Table!$P$13)),2)</f>
        <v>238.75</v>
      </c>
    </row>
    <row r="795" spans="1:10" x14ac:dyDescent="0.2">
      <c r="A795" s="66">
        <v>326.82269287109375</v>
      </c>
      <c r="B795" s="30">
        <v>0.54077669902912628</v>
      </c>
      <c r="C795" s="30">
        <f>1-Table!B795</f>
        <v>0.45922330097087372</v>
      </c>
      <c r="D795" s="76">
        <f>(2*Table!$P$16*0.147)/Table!A795</f>
        <v>0.28044284336569758</v>
      </c>
      <c r="E795" s="107">
        <f>(Table!A795/Table!$P$16*(Table!K$736/Table!K$737)^0.5)*0.217</f>
        <v>0.63733791677156693</v>
      </c>
      <c r="F795" s="66">
        <f>ROUND(Table!A795*Table!$P$9/Table!$P$16,2)</f>
        <v>73.38</v>
      </c>
      <c r="G795" s="66">
        <f>ROUND(Table!A795*Table!$Q$9/Table!$P$16,2)</f>
        <v>25.16</v>
      </c>
      <c r="H795" s="66">
        <f>ROUND(ABS(Table!A795*Table!$R$9/Table!$P$16),2)</f>
        <v>31.78</v>
      </c>
      <c r="I795" s="66">
        <f>ROUND(($F795*(Table!$P$10/Table!$P$9)/(Table!$P$12-Table!$P$14)),2)</f>
        <v>157.4</v>
      </c>
      <c r="J795" s="66">
        <f>ROUND(($H795*(Table!$R$10/Table!$R$9)/(Table!$P$12-Table!$P$13)),2)</f>
        <v>260.92</v>
      </c>
    </row>
    <row r="796" spans="1:10" x14ac:dyDescent="0.2">
      <c r="A796" s="66">
        <v>357.80282592773437</v>
      </c>
      <c r="B796" s="30">
        <v>0.55728155339805829</v>
      </c>
      <c r="C796" s="30">
        <f>1-Table!B796</f>
        <v>0.44271844660194171</v>
      </c>
      <c r="D796" s="76">
        <f>(2*Table!$P$16*0.147)/Table!A796</f>
        <v>0.25616087583309155</v>
      </c>
      <c r="E796" s="107">
        <f>(Table!A796/Table!$P$16*(Table!K$736/Table!K$737)^0.5)*0.217</f>
        <v>0.69775236746398883</v>
      </c>
      <c r="F796" s="66">
        <f>ROUND(Table!A796*Table!$P$9/Table!$P$16,2)</f>
        <v>80.34</v>
      </c>
      <c r="G796" s="66">
        <f>ROUND(Table!A796*Table!$Q$9/Table!$P$16,2)</f>
        <v>27.55</v>
      </c>
      <c r="H796" s="66">
        <f>ROUND(ABS(Table!A796*Table!$R$9/Table!$P$16),2)</f>
        <v>34.79</v>
      </c>
      <c r="I796" s="66">
        <f>ROUND(($F796*(Table!$P$10/Table!$P$9)/(Table!$P$12-Table!$P$14)),2)</f>
        <v>172.33</v>
      </c>
      <c r="J796" s="66">
        <f>ROUND(($H796*(Table!$R$10/Table!$R$9)/(Table!$P$12-Table!$P$13)),2)</f>
        <v>285.63</v>
      </c>
    </row>
    <row r="797" spans="1:10" x14ac:dyDescent="0.2">
      <c r="A797" s="66">
        <v>391.48748779296875</v>
      </c>
      <c r="B797" s="30">
        <v>0.57326860841423954</v>
      </c>
      <c r="C797" s="30">
        <f>1-Table!B797</f>
        <v>0.42673139158576046</v>
      </c>
      <c r="D797" s="76">
        <f>(2*Table!$P$16*0.147)/Table!A797</f>
        <v>0.23412008843989879</v>
      </c>
      <c r="E797" s="107">
        <f>(Table!A797/Table!$P$16*(Table!K$736/Table!K$737)^0.5)*0.217</f>
        <v>0.76344092792392859</v>
      </c>
      <c r="F797" s="66">
        <f>ROUND(Table!A797*Table!$P$9/Table!$P$16,2)</f>
        <v>87.9</v>
      </c>
      <c r="G797" s="66">
        <f>ROUND(Table!A797*Table!$Q$9/Table!$P$16,2)</f>
        <v>30.14</v>
      </c>
      <c r="H797" s="66">
        <f>ROUND(ABS(Table!A797*Table!$R$9/Table!$P$16),2)</f>
        <v>38.06</v>
      </c>
      <c r="I797" s="66">
        <f>ROUND(($F797*(Table!$P$10/Table!$P$9)/(Table!$P$12-Table!$P$14)),2)</f>
        <v>188.55</v>
      </c>
      <c r="J797" s="66">
        <f>ROUND(($H797*(Table!$R$10/Table!$R$9)/(Table!$P$12-Table!$P$13)),2)</f>
        <v>312.48</v>
      </c>
    </row>
    <row r="798" spans="1:10" x14ac:dyDescent="0.2">
      <c r="A798" s="66">
        <v>428.63864135742187</v>
      </c>
      <c r="B798" s="30">
        <v>0.58873786407766993</v>
      </c>
      <c r="C798" s="30">
        <f>1-Table!B798</f>
        <v>0.41126213592233007</v>
      </c>
      <c r="D798" s="76">
        <f>(2*Table!$P$16*0.147)/Table!A798</f>
        <v>0.21382833095716333</v>
      </c>
      <c r="E798" s="107">
        <f>(Table!A798/Table!$P$16*(Table!K$736/Table!K$737)^0.5)*0.217</f>
        <v>0.83588950427712627</v>
      </c>
      <c r="F798" s="66">
        <f>ROUND(Table!A798*Table!$P$9/Table!$P$16,2)</f>
        <v>96.25</v>
      </c>
      <c r="G798" s="66">
        <f>ROUND(Table!A798*Table!$Q$9/Table!$P$16,2)</f>
        <v>33</v>
      </c>
      <c r="H798" s="66">
        <f>ROUND(ABS(Table!A798*Table!$R$9/Table!$P$16),2)</f>
        <v>41.68</v>
      </c>
      <c r="I798" s="66">
        <f>ROUND(($F798*(Table!$P$10/Table!$P$9)/(Table!$P$12-Table!$P$14)),2)</f>
        <v>206.46</v>
      </c>
      <c r="J798" s="66">
        <f>ROUND(($H798*(Table!$R$10/Table!$R$9)/(Table!$P$12-Table!$P$13)),2)</f>
        <v>342.2</v>
      </c>
    </row>
    <row r="799" spans="1:10" x14ac:dyDescent="0.2">
      <c r="A799" s="66">
        <v>467.975830078125</v>
      </c>
      <c r="B799" s="30">
        <v>0.60375404530744337</v>
      </c>
      <c r="C799" s="30">
        <f>1-Table!B799</f>
        <v>0.39624595469255663</v>
      </c>
      <c r="D799" s="76">
        <f>(2*Table!$P$16*0.147)/Table!A799</f>
        <v>0.19585431420657456</v>
      </c>
      <c r="E799" s="107">
        <f>(Table!A799/Table!$P$16*(Table!K$736/Table!K$737)^0.5)*0.217</f>
        <v>0.91260107436626781</v>
      </c>
      <c r="F799" s="66">
        <f>ROUND(Table!A799*Table!$P$9/Table!$P$16,2)</f>
        <v>105.08</v>
      </c>
      <c r="G799" s="66">
        <f>ROUND(Table!A799*Table!$Q$9/Table!$P$16,2)</f>
        <v>36.03</v>
      </c>
      <c r="H799" s="66">
        <f>ROUND(ABS(Table!A799*Table!$R$9/Table!$P$16),2)</f>
        <v>45.5</v>
      </c>
      <c r="I799" s="66">
        <f>ROUND(($F799*(Table!$P$10/Table!$P$9)/(Table!$P$12-Table!$P$14)),2)</f>
        <v>225.4</v>
      </c>
      <c r="J799" s="66">
        <f>ROUND(($H799*(Table!$R$10/Table!$R$9)/(Table!$P$12-Table!$P$13)),2)</f>
        <v>373.56</v>
      </c>
    </row>
    <row r="800" spans="1:10" x14ac:dyDescent="0.2">
      <c r="A800" s="66">
        <v>512.58026123046875</v>
      </c>
      <c r="B800" s="30">
        <v>0.61805825242718448</v>
      </c>
      <c r="C800" s="30">
        <f>1-Table!B800</f>
        <v>0.38194174757281552</v>
      </c>
      <c r="D800" s="76">
        <f>(2*Table!$P$16*0.147)/Table!A800</f>
        <v>0.17881118762783035</v>
      </c>
      <c r="E800" s="107">
        <f>(Table!A800/Table!$P$16*(Table!K$736/Table!K$737)^0.5)*0.217</f>
        <v>0.99958430977039026</v>
      </c>
      <c r="F800" s="66">
        <f>ROUND(Table!A800*Table!$P$9/Table!$P$16,2)</f>
        <v>115.09</v>
      </c>
      <c r="G800" s="66">
        <f>ROUND(Table!A800*Table!$Q$9/Table!$P$16,2)</f>
        <v>39.46</v>
      </c>
      <c r="H800" s="66">
        <f>ROUND(ABS(Table!A800*Table!$R$9/Table!$P$16),2)</f>
        <v>49.84</v>
      </c>
      <c r="I800" s="66">
        <f>ROUND(($F800*(Table!$P$10/Table!$P$9)/(Table!$P$12-Table!$P$14)),2)</f>
        <v>246.87</v>
      </c>
      <c r="J800" s="66">
        <f>ROUND(($H800*(Table!$R$10/Table!$R$9)/(Table!$P$12-Table!$P$13)),2)</f>
        <v>409.2</v>
      </c>
    </row>
    <row r="801" spans="1:10" x14ac:dyDescent="0.2">
      <c r="A801" s="66">
        <v>562.6224365234375</v>
      </c>
      <c r="B801" s="30">
        <v>0.63255663430420717</v>
      </c>
      <c r="C801" s="30">
        <f>1-Table!B801</f>
        <v>0.36744336569579283</v>
      </c>
      <c r="D801" s="76">
        <f>(2*Table!$P$16*0.147)/Table!A801</f>
        <v>0.16290691468253507</v>
      </c>
      <c r="E801" s="107">
        <f>(Table!A801/Table!$P$16*(Table!K$736/Table!K$737)^0.5)*0.217</f>
        <v>1.0971717063852204</v>
      </c>
      <c r="F801" s="66">
        <f>ROUND(Table!A801*Table!$P$9/Table!$P$16,2)</f>
        <v>126.33</v>
      </c>
      <c r="G801" s="66">
        <f>ROUND(Table!A801*Table!$Q$9/Table!$P$16,2)</f>
        <v>43.31</v>
      </c>
      <c r="H801" s="66">
        <f>ROUND(ABS(Table!A801*Table!$R$9/Table!$P$16),2)</f>
        <v>54.7</v>
      </c>
      <c r="I801" s="66">
        <f>ROUND(($F801*(Table!$P$10/Table!$P$9)/(Table!$P$12-Table!$P$14)),2)</f>
        <v>270.98</v>
      </c>
      <c r="J801" s="66">
        <f>ROUND(($H801*(Table!$R$10/Table!$R$9)/(Table!$P$12-Table!$P$13)),2)</f>
        <v>449.1</v>
      </c>
    </row>
    <row r="802" spans="1:10" x14ac:dyDescent="0.2">
      <c r="A802" s="66">
        <v>613.44879150390625</v>
      </c>
      <c r="B802" s="30">
        <v>0.64640776699029134</v>
      </c>
      <c r="C802" s="30">
        <f>1-Table!B802</f>
        <v>0.35359223300970866</v>
      </c>
      <c r="D802" s="76">
        <f>(2*Table!$P$16*0.147)/Table!A802</f>
        <v>0.14940951312416109</v>
      </c>
      <c r="E802" s="107">
        <f>(Table!A802/Table!$P$16*(Table!K$736/Table!K$737)^0.5)*0.217</f>
        <v>1.1962883341682271</v>
      </c>
      <c r="F802" s="66">
        <f>ROUND(Table!A802*Table!$P$9/Table!$P$16,2)</f>
        <v>137.74</v>
      </c>
      <c r="G802" s="66">
        <f>ROUND(Table!A802*Table!$Q$9/Table!$P$16,2)</f>
        <v>47.23</v>
      </c>
      <c r="H802" s="66">
        <f>ROUND(ABS(Table!A802*Table!$R$9/Table!$P$16),2)</f>
        <v>59.64</v>
      </c>
      <c r="I802" s="66">
        <f>ROUND(($F802*(Table!$P$10/Table!$P$9)/(Table!$P$12-Table!$P$14)),2)</f>
        <v>295.45</v>
      </c>
      <c r="J802" s="66">
        <f>ROUND(($H802*(Table!$R$10/Table!$R$9)/(Table!$P$12-Table!$P$13)),2)</f>
        <v>489.66</v>
      </c>
    </row>
    <row r="803" spans="1:10" x14ac:dyDescent="0.2">
      <c r="A803" s="66">
        <v>671.74920654296875</v>
      </c>
      <c r="B803" s="30">
        <v>0.66019417475728159</v>
      </c>
      <c r="C803" s="30">
        <f>1-Table!B803</f>
        <v>0.33980582524271841</v>
      </c>
      <c r="D803" s="76">
        <f>(2*Table!$P$16*0.147)/Table!A803</f>
        <v>0.13644241686103262</v>
      </c>
      <c r="E803" s="107">
        <f>(Table!A803/Table!$P$16*(Table!K$736/Table!K$737)^0.5)*0.217</f>
        <v>1.3099801489608107</v>
      </c>
      <c r="F803" s="66">
        <f>ROUND(Table!A803*Table!$P$9/Table!$P$16,2)</f>
        <v>150.83000000000001</v>
      </c>
      <c r="G803" s="66">
        <f>ROUND(Table!A803*Table!$Q$9/Table!$P$16,2)</f>
        <v>51.71</v>
      </c>
      <c r="H803" s="66">
        <f>ROUND(ABS(Table!A803*Table!$R$9/Table!$P$16),2)</f>
        <v>65.31</v>
      </c>
      <c r="I803" s="66">
        <f>ROUND(($F803*(Table!$P$10/Table!$P$9)/(Table!$P$12-Table!$P$14)),2)</f>
        <v>323.52999999999997</v>
      </c>
      <c r="J803" s="66">
        <f>ROUND(($H803*(Table!$R$10/Table!$R$9)/(Table!$P$12-Table!$P$13)),2)</f>
        <v>536.21</v>
      </c>
    </row>
    <row r="804" spans="1:10" x14ac:dyDescent="0.2">
      <c r="A804" s="66">
        <v>733.86187744140625</v>
      </c>
      <c r="B804" s="30">
        <v>0.67339805825242716</v>
      </c>
      <c r="C804" s="30">
        <f>1-Table!B804</f>
        <v>0.32660194174757284</v>
      </c>
      <c r="D804" s="76">
        <f>(2*Table!$P$16*0.147)/Table!A804</f>
        <v>0.12489419069533511</v>
      </c>
      <c r="E804" s="107">
        <f>(Table!A804/Table!$P$16*(Table!K$736/Table!K$737)^0.5)*0.217</f>
        <v>1.4311062553757712</v>
      </c>
      <c r="F804" s="66">
        <f>ROUND(Table!A804*Table!$P$9/Table!$P$16,2)</f>
        <v>164.78</v>
      </c>
      <c r="G804" s="66">
        <f>ROUND(Table!A804*Table!$Q$9/Table!$P$16,2)</f>
        <v>56.5</v>
      </c>
      <c r="H804" s="66">
        <f>ROUND(ABS(Table!A804*Table!$R$9/Table!$P$16),2)</f>
        <v>71.349999999999994</v>
      </c>
      <c r="I804" s="66">
        <f>ROUND(($F804*(Table!$P$10/Table!$P$9)/(Table!$P$12-Table!$P$14)),2)</f>
        <v>353.45</v>
      </c>
      <c r="J804" s="66">
        <f>ROUND(($H804*(Table!$R$10/Table!$R$9)/(Table!$P$12-Table!$P$13)),2)</f>
        <v>585.79999999999995</v>
      </c>
    </row>
    <row r="805" spans="1:10" x14ac:dyDescent="0.2">
      <c r="A805" s="66">
        <v>803.56866455078125</v>
      </c>
      <c r="B805" s="30">
        <v>0.68660194174757283</v>
      </c>
      <c r="C805" s="30">
        <f>1-Table!B805</f>
        <v>0.31339805825242717</v>
      </c>
      <c r="D805" s="76">
        <f>(2*Table!$P$16*0.147)/Table!A805</f>
        <v>0.11406005399232629</v>
      </c>
      <c r="E805" s="107">
        <f>(Table!A805/Table!$P$16*(Table!K$736/Table!K$737)^0.5)*0.217</f>
        <v>1.5670416706642414</v>
      </c>
      <c r="F805" s="66">
        <f>ROUND(Table!A805*Table!$P$9/Table!$P$16,2)</f>
        <v>180.43</v>
      </c>
      <c r="G805" s="66">
        <f>ROUND(Table!A805*Table!$Q$9/Table!$P$16,2)</f>
        <v>61.86</v>
      </c>
      <c r="H805" s="66">
        <f>ROUND(ABS(Table!A805*Table!$R$9/Table!$P$16),2)</f>
        <v>78.13</v>
      </c>
      <c r="I805" s="66">
        <f>ROUND(($F805*(Table!$P$10/Table!$P$9)/(Table!$P$12-Table!$P$14)),2)</f>
        <v>387.02</v>
      </c>
      <c r="J805" s="66">
        <f>ROUND(($H805*(Table!$R$10/Table!$R$9)/(Table!$P$12-Table!$P$13)),2)</f>
        <v>641.46</v>
      </c>
    </row>
    <row r="806" spans="1:10" x14ac:dyDescent="0.2">
      <c r="A806" s="66">
        <v>879.83209228515625</v>
      </c>
      <c r="B806" s="30">
        <v>0.69915857605178</v>
      </c>
      <c r="C806" s="30">
        <f>1-Table!B806</f>
        <v>0.30084142394822</v>
      </c>
      <c r="D806" s="76">
        <f>(2*Table!$P$16*0.147)/Table!A806</f>
        <v>0.10417338270436485</v>
      </c>
      <c r="E806" s="107">
        <f>(Table!A806/Table!$P$16*(Table!K$736/Table!K$737)^0.5)*0.217</f>
        <v>1.7157632105643381</v>
      </c>
      <c r="F806" s="66">
        <f>ROUND(Table!A806*Table!$P$9/Table!$P$16,2)</f>
        <v>197.56</v>
      </c>
      <c r="G806" s="66">
        <f>ROUND(Table!A806*Table!$Q$9/Table!$P$16,2)</f>
        <v>67.73</v>
      </c>
      <c r="H806" s="66">
        <f>ROUND(ABS(Table!A806*Table!$R$9/Table!$P$16),2)</f>
        <v>85.54</v>
      </c>
      <c r="I806" s="66">
        <f>ROUND(($F806*(Table!$P$10/Table!$P$9)/(Table!$P$12-Table!$P$14)),2)</f>
        <v>423.77</v>
      </c>
      <c r="J806" s="66">
        <f>ROUND(($H806*(Table!$R$10/Table!$R$9)/(Table!$P$12-Table!$P$13)),2)</f>
        <v>702.3</v>
      </c>
    </row>
    <row r="807" spans="1:10" x14ac:dyDescent="0.2">
      <c r="A807" s="66">
        <v>962.81219482421875</v>
      </c>
      <c r="B807" s="30">
        <v>0.71158576051779932</v>
      </c>
      <c r="C807" s="30">
        <f>1-Table!B807</f>
        <v>0.28841423948220068</v>
      </c>
      <c r="D807" s="76">
        <f>(2*Table!$P$16*0.147)/Table!A807</f>
        <v>9.5195185268646468E-2</v>
      </c>
      <c r="E807" s="107">
        <f>(Table!A807/Table!$P$16*(Table!K$736/Table!K$737)^0.5)*0.217</f>
        <v>1.8775829582114107</v>
      </c>
      <c r="F807" s="66">
        <f>ROUND(Table!A807*Table!$P$9/Table!$P$16,2)</f>
        <v>216.19</v>
      </c>
      <c r="G807" s="66">
        <f>ROUND(Table!A807*Table!$Q$9/Table!$P$16,2)</f>
        <v>74.12</v>
      </c>
      <c r="H807" s="66">
        <f>ROUND(ABS(Table!A807*Table!$R$9/Table!$P$16),2)</f>
        <v>93.61</v>
      </c>
      <c r="I807" s="66">
        <f>ROUND(($F807*(Table!$P$10/Table!$P$9)/(Table!$P$12-Table!$P$14)),2)</f>
        <v>463.73</v>
      </c>
      <c r="J807" s="66">
        <f>ROUND(($H807*(Table!$R$10/Table!$R$9)/(Table!$P$12-Table!$P$13)),2)</f>
        <v>768.56</v>
      </c>
    </row>
    <row r="808" spans="1:10" x14ac:dyDescent="0.2">
      <c r="A808" s="66">
        <v>1049.2786865234375</v>
      </c>
      <c r="B808" s="30">
        <v>0.72310679611650486</v>
      </c>
      <c r="C808" s="30">
        <f>1-Table!B808</f>
        <v>0.27689320388349514</v>
      </c>
      <c r="D808" s="76">
        <f>(2*Table!$P$16*0.147)/Table!A808</f>
        <v>8.7350564194611957E-2</v>
      </c>
      <c r="E808" s="107">
        <f>(Table!A808/Table!$P$16*(Table!K$736/Table!K$737)^0.5)*0.217</f>
        <v>2.0462015238501867</v>
      </c>
      <c r="F808" s="66">
        <f>ROUND(Table!A808*Table!$P$9/Table!$P$16,2)</f>
        <v>235.6</v>
      </c>
      <c r="G808" s="66">
        <f>ROUND(Table!A808*Table!$Q$9/Table!$P$16,2)</f>
        <v>80.78</v>
      </c>
      <c r="H808" s="66">
        <f>ROUND(ABS(Table!A808*Table!$R$9/Table!$P$16),2)</f>
        <v>102.02</v>
      </c>
      <c r="I808" s="66">
        <f>ROUND(($F808*(Table!$P$10/Table!$P$9)/(Table!$P$12-Table!$P$14)),2)</f>
        <v>505.36</v>
      </c>
      <c r="J808" s="66">
        <f>ROUND(($H808*(Table!$R$10/Table!$R$9)/(Table!$P$12-Table!$P$13)),2)</f>
        <v>837.6</v>
      </c>
    </row>
    <row r="809" spans="1:10" x14ac:dyDescent="0.2">
      <c r="A809" s="66">
        <v>1147.34423828125</v>
      </c>
      <c r="B809" s="30">
        <v>0.7349514563106796</v>
      </c>
      <c r="C809" s="30">
        <f>1-Table!B809</f>
        <v>0.2650485436893204</v>
      </c>
      <c r="D809" s="76">
        <f>(2*Table!$P$16*0.147)/Table!A809</f>
        <v>7.9884556183857439E-2</v>
      </c>
      <c r="E809" s="107">
        <f>(Table!A809/Table!$P$16*(Table!K$736/Table!K$737)^0.5)*0.217</f>
        <v>2.2374394514105909</v>
      </c>
      <c r="F809" s="66">
        <f>ROUND(Table!A809*Table!$P$9/Table!$P$16,2)</f>
        <v>257.62</v>
      </c>
      <c r="G809" s="66">
        <f>ROUND(Table!A809*Table!$Q$9/Table!$P$16,2)</f>
        <v>88.33</v>
      </c>
      <c r="H809" s="66">
        <f>ROUND(ABS(Table!A809*Table!$R$9/Table!$P$16),2)</f>
        <v>111.55</v>
      </c>
      <c r="I809" s="66">
        <f>ROUND(($F809*(Table!$P$10/Table!$P$9)/(Table!$P$12-Table!$P$14)),2)</f>
        <v>552.6</v>
      </c>
      <c r="J809" s="66">
        <f>ROUND(($H809*(Table!$R$10/Table!$R$9)/(Table!$P$12-Table!$P$13)),2)</f>
        <v>915.85</v>
      </c>
    </row>
    <row r="810" spans="1:10" x14ac:dyDescent="0.2">
      <c r="A810" s="66">
        <v>1258.3243408203125</v>
      </c>
      <c r="B810" s="30">
        <v>0.74660194174757288</v>
      </c>
      <c r="C810" s="30">
        <f>1-Table!B810</f>
        <v>0.25339805825242712</v>
      </c>
      <c r="D810" s="76">
        <f>(2*Table!$P$16*0.147)/Table!A810</f>
        <v>7.2838998890741399E-2</v>
      </c>
      <c r="E810" s="107">
        <f>(Table!A810/Table!$P$16*(Table!K$736/Table!K$737)^0.5)*0.217</f>
        <v>2.4538620833091636</v>
      </c>
      <c r="F810" s="66">
        <f>ROUND(Table!A810*Table!$P$9/Table!$P$16,2)</f>
        <v>282.54000000000002</v>
      </c>
      <c r="G810" s="66">
        <f>ROUND(Table!A810*Table!$Q$9/Table!$P$16,2)</f>
        <v>96.87</v>
      </c>
      <c r="H810" s="66">
        <f>ROUND(ABS(Table!A810*Table!$R$9/Table!$P$16),2)</f>
        <v>122.34</v>
      </c>
      <c r="I810" s="66">
        <f>ROUND(($F810*(Table!$P$10/Table!$P$9)/(Table!$P$12-Table!$P$14)),2)</f>
        <v>606.04999999999995</v>
      </c>
      <c r="J810" s="66">
        <f>ROUND(($H810*(Table!$R$10/Table!$R$9)/(Table!$P$12-Table!$P$13)),2)</f>
        <v>1004.43</v>
      </c>
    </row>
    <row r="811" spans="1:10" x14ac:dyDescent="0.2">
      <c r="A811" s="66">
        <v>1378.476806640625</v>
      </c>
      <c r="B811" s="30">
        <v>0.75799352750809068</v>
      </c>
      <c r="C811" s="30">
        <f>1-Table!B811</f>
        <v>0.24200647249190932</v>
      </c>
      <c r="D811" s="76">
        <f>(2*Table!$P$16*0.147)/Table!A811</f>
        <v>6.6490117805151086E-2</v>
      </c>
      <c r="E811" s="107">
        <f>(Table!A811/Table!$P$16*(Table!K$736/Table!K$737)^0.5)*0.217</f>
        <v>2.688171768441979</v>
      </c>
      <c r="F811" s="66">
        <f>ROUND(Table!A811*Table!$P$9/Table!$P$16,2)</f>
        <v>309.52</v>
      </c>
      <c r="G811" s="66">
        <f>ROUND(Table!A811*Table!$Q$9/Table!$P$16,2)</f>
        <v>106.12</v>
      </c>
      <c r="H811" s="66">
        <f>ROUND(ABS(Table!A811*Table!$R$9/Table!$P$16),2)</f>
        <v>134.03</v>
      </c>
      <c r="I811" s="66">
        <f>ROUND(($F811*(Table!$P$10/Table!$P$9)/(Table!$P$12-Table!$P$14)),2)</f>
        <v>663.92</v>
      </c>
      <c r="J811" s="66">
        <f>ROUND(($H811*(Table!$R$10/Table!$R$9)/(Table!$P$12-Table!$P$13)),2)</f>
        <v>1100.4100000000001</v>
      </c>
    </row>
    <row r="812" spans="1:10" x14ac:dyDescent="0.2">
      <c r="A812" s="66">
        <v>1509.9443359375</v>
      </c>
      <c r="B812" s="30">
        <v>0.76880258899676379</v>
      </c>
      <c r="C812" s="30">
        <f>1-Table!B812</f>
        <v>0.23119741100323621</v>
      </c>
      <c r="D812" s="76">
        <f>(2*Table!$P$16*0.147)/Table!A812</f>
        <v>6.0700969621040025E-2</v>
      </c>
      <c r="E812" s="107">
        <f>(Table!A812/Table!$P$16*(Table!K$736/Table!K$737)^0.5)*0.217</f>
        <v>2.944546992907263</v>
      </c>
      <c r="F812" s="66">
        <f>ROUND(Table!A812*Table!$P$9/Table!$P$16,2)</f>
        <v>339.04</v>
      </c>
      <c r="G812" s="66">
        <f>ROUND(Table!A812*Table!$Q$9/Table!$P$16,2)</f>
        <v>116.24</v>
      </c>
      <c r="H812" s="66">
        <f>ROUND(ABS(Table!A812*Table!$R$9/Table!$P$16),2)</f>
        <v>146.81</v>
      </c>
      <c r="I812" s="66">
        <f>ROUND(($F812*(Table!$P$10/Table!$P$9)/(Table!$P$12-Table!$P$14)),2)</f>
        <v>727.24</v>
      </c>
      <c r="J812" s="66">
        <f>ROUND(($H812*(Table!$R$10/Table!$R$9)/(Table!$P$12-Table!$P$13)),2)</f>
        <v>1205.3399999999999</v>
      </c>
    </row>
    <row r="813" spans="1:10" x14ac:dyDescent="0.2">
      <c r="A813" s="66">
        <v>1649.330322265625</v>
      </c>
      <c r="B813" s="30">
        <v>0.77902912621359222</v>
      </c>
      <c r="C813" s="30">
        <f>1-Table!B813</f>
        <v>0.22097087378640778</v>
      </c>
      <c r="D813" s="76">
        <f>(2*Table!$P$16*0.147)/Table!A813</f>
        <v>5.5571090901488054E-2</v>
      </c>
      <c r="E813" s="107">
        <f>(Table!A813/Table!$P$16*(Table!K$736/Table!K$737)^0.5)*0.217</f>
        <v>3.2163640242556837</v>
      </c>
      <c r="F813" s="66">
        <f>ROUND(Table!A813*Table!$P$9/Table!$P$16,2)</f>
        <v>370.34</v>
      </c>
      <c r="G813" s="66">
        <f>ROUND(Table!A813*Table!$Q$9/Table!$P$16,2)</f>
        <v>126.97</v>
      </c>
      <c r="H813" s="66">
        <f>ROUND(ABS(Table!A813*Table!$R$9/Table!$P$16),2)</f>
        <v>160.36000000000001</v>
      </c>
      <c r="I813" s="66">
        <f>ROUND(($F813*(Table!$P$10/Table!$P$9)/(Table!$P$12-Table!$P$14)),2)</f>
        <v>794.38</v>
      </c>
      <c r="J813" s="66">
        <f>ROUND(($H813*(Table!$R$10/Table!$R$9)/(Table!$P$12-Table!$P$13)),2)</f>
        <v>1316.58</v>
      </c>
    </row>
    <row r="814" spans="1:10" x14ac:dyDescent="0.2">
      <c r="A814" s="66">
        <v>1811.697021484375</v>
      </c>
      <c r="B814" s="30">
        <v>0.78957928802588995</v>
      </c>
      <c r="C814" s="30">
        <f>1-Table!B814</f>
        <v>0.21042071197411005</v>
      </c>
      <c r="D814" s="76">
        <f>(2*Table!$P$16*0.147)/Table!A814</f>
        <v>5.0590735745708749E-2</v>
      </c>
      <c r="E814" s="107">
        <f>(Table!A814/Table!$P$16*(Table!K$736/Table!K$737)^0.5)*0.217</f>
        <v>3.5329958129606664</v>
      </c>
      <c r="F814" s="66">
        <f>ROUND(Table!A814*Table!$P$9/Table!$P$16,2)</f>
        <v>406.79</v>
      </c>
      <c r="G814" s="66">
        <f>ROUND(Table!A814*Table!$Q$9/Table!$P$16,2)</f>
        <v>139.47</v>
      </c>
      <c r="H814" s="66">
        <f>ROUND(ABS(Table!A814*Table!$R$9/Table!$P$16),2)</f>
        <v>176.15</v>
      </c>
      <c r="I814" s="66">
        <f>ROUND(($F814*(Table!$P$10/Table!$P$9)/(Table!$P$12-Table!$P$14)),2)</f>
        <v>872.57</v>
      </c>
      <c r="J814" s="66">
        <f>ROUND(($H814*(Table!$R$10/Table!$R$9)/(Table!$P$12-Table!$P$13)),2)</f>
        <v>1446.22</v>
      </c>
    </row>
    <row r="815" spans="1:10" x14ac:dyDescent="0.2">
      <c r="A815" s="66">
        <v>1978.39794921875</v>
      </c>
      <c r="B815" s="30">
        <v>0.79948220064724929</v>
      </c>
      <c r="C815" s="30">
        <f>1-Table!B815</f>
        <v>0.20051779935275071</v>
      </c>
      <c r="D815" s="76">
        <f>(2*Table!$P$16*0.147)/Table!A815</f>
        <v>4.6327931800271699E-2</v>
      </c>
      <c r="E815" s="107">
        <f>(Table!A815/Table!$P$16*(Table!K$736/Table!K$737)^0.5)*0.217</f>
        <v>3.8580797937355857</v>
      </c>
      <c r="F815" s="66">
        <f>ROUND(Table!A815*Table!$P$9/Table!$P$16,2)</f>
        <v>444.22</v>
      </c>
      <c r="G815" s="66">
        <f>ROUND(Table!A815*Table!$Q$9/Table!$P$16,2)</f>
        <v>152.31</v>
      </c>
      <c r="H815" s="66">
        <f>ROUND(ABS(Table!A815*Table!$R$9/Table!$P$16),2)</f>
        <v>192.35</v>
      </c>
      <c r="I815" s="66">
        <f>ROUND(($F815*(Table!$P$10/Table!$P$9)/(Table!$P$12-Table!$P$14)),2)</f>
        <v>952.85</v>
      </c>
      <c r="J815" s="66">
        <f>ROUND(($H815*(Table!$R$10/Table!$R$9)/(Table!$P$12-Table!$P$13)),2)</f>
        <v>1579.23</v>
      </c>
    </row>
    <row r="816" spans="1:10" x14ac:dyDescent="0.2">
      <c r="A816" s="66">
        <v>2158.043212890625</v>
      </c>
      <c r="B816" s="30">
        <v>0.80886731391585764</v>
      </c>
      <c r="C816" s="30">
        <f>1-Table!B816</f>
        <v>0.19113268608414236</v>
      </c>
      <c r="D816" s="76">
        <f>(2*Table!$P$16*0.147)/Table!A816</f>
        <v>4.2471385520790751E-2</v>
      </c>
      <c r="E816" s="107">
        <f>(Table!A816/Table!$P$16*(Table!K$736/Table!K$737)^0.5)*0.217</f>
        <v>4.2084065629715006</v>
      </c>
      <c r="F816" s="66">
        <f>ROUND(Table!A816*Table!$P$9/Table!$P$16,2)</f>
        <v>484.56</v>
      </c>
      <c r="G816" s="66">
        <f>ROUND(Table!A816*Table!$Q$9/Table!$P$16,2)</f>
        <v>166.14</v>
      </c>
      <c r="H816" s="66">
        <f>ROUND(ABS(Table!A816*Table!$R$9/Table!$P$16),2)</f>
        <v>209.82</v>
      </c>
      <c r="I816" s="66">
        <f>ROUND(($F816*(Table!$P$10/Table!$P$9)/(Table!$P$12-Table!$P$14)),2)</f>
        <v>1039.3800000000001</v>
      </c>
      <c r="J816" s="66">
        <f>ROUND(($H816*(Table!$R$10/Table!$R$9)/(Table!$P$12-Table!$P$13)),2)</f>
        <v>1722.66</v>
      </c>
    </row>
    <row r="817" spans="1:10" x14ac:dyDescent="0.2">
      <c r="A817" s="66">
        <v>2368.145751953125</v>
      </c>
      <c r="B817" s="30">
        <v>0.81851132686084138</v>
      </c>
      <c r="C817" s="30">
        <f>1-Table!B817</f>
        <v>0.18148867313915862</v>
      </c>
      <c r="D817" s="76">
        <f>(2*Table!$P$16*0.147)/Table!A817</f>
        <v>3.8703312576774986E-2</v>
      </c>
      <c r="E817" s="107">
        <f>(Table!A817/Table!$P$16*(Table!K$736/Table!K$737)^0.5)*0.217</f>
        <v>4.6181281565920695</v>
      </c>
      <c r="F817" s="66">
        <f>ROUND(Table!A817*Table!$P$9/Table!$P$16,2)</f>
        <v>531.74</v>
      </c>
      <c r="G817" s="66">
        <f>ROUND(Table!A817*Table!$Q$9/Table!$P$16,2)</f>
        <v>182.31</v>
      </c>
      <c r="H817" s="66">
        <f>ROUND(ABS(Table!A817*Table!$R$9/Table!$P$16),2)</f>
        <v>230.25</v>
      </c>
      <c r="I817" s="66">
        <f>ROUND(($F817*(Table!$P$10/Table!$P$9)/(Table!$P$12-Table!$P$14)),2)</f>
        <v>1140.58</v>
      </c>
      <c r="J817" s="66">
        <f>ROUND(($H817*(Table!$R$10/Table!$R$9)/(Table!$P$12-Table!$P$13)),2)</f>
        <v>1890.39</v>
      </c>
    </row>
    <row r="818" spans="1:10" x14ac:dyDescent="0.2">
      <c r="A818" s="66">
        <v>2588.4326171875</v>
      </c>
      <c r="B818" s="30">
        <v>0.82770226537216829</v>
      </c>
      <c r="C818" s="30">
        <f>1-Table!B818</f>
        <v>0.17229773462783171</v>
      </c>
      <c r="D818" s="76">
        <f>(2*Table!$P$16*0.147)/Table!A818</f>
        <v>3.5409492469150247E-2</v>
      </c>
      <c r="E818" s="107">
        <f>(Table!A818/Table!$P$16*(Table!K$736/Table!K$737)^0.5)*0.217</f>
        <v>5.0477102353248684</v>
      </c>
      <c r="F818" s="66">
        <f>ROUND(Table!A818*Table!$P$9/Table!$P$16,2)</f>
        <v>581.20000000000005</v>
      </c>
      <c r="G818" s="66">
        <f>ROUND(Table!A818*Table!$Q$9/Table!$P$16,2)</f>
        <v>199.27</v>
      </c>
      <c r="H818" s="66">
        <f>ROUND(ABS(Table!A818*Table!$R$9/Table!$P$16),2)</f>
        <v>251.67</v>
      </c>
      <c r="I818" s="66">
        <f>ROUND(($F818*(Table!$P$10/Table!$P$9)/(Table!$P$12-Table!$P$14)),2)</f>
        <v>1246.68</v>
      </c>
      <c r="J818" s="66">
        <f>ROUND(($H818*(Table!$R$10/Table!$R$9)/(Table!$P$12-Table!$P$13)),2)</f>
        <v>2066.2600000000002</v>
      </c>
    </row>
    <row r="819" spans="1:10" x14ac:dyDescent="0.2">
      <c r="A819" s="66">
        <v>2827.96240234375</v>
      </c>
      <c r="B819" s="30">
        <v>0.83663430420711971</v>
      </c>
      <c r="C819" s="30">
        <f>1-Table!B819</f>
        <v>0.16336569579288029</v>
      </c>
      <c r="D819" s="76">
        <f>(2*Table!$P$16*0.147)/Table!A819</f>
        <v>3.2410291306999704E-2</v>
      </c>
      <c r="E819" s="107">
        <f>(Table!A819/Table!$P$16*(Table!K$736/Table!K$737)^0.5)*0.217</f>
        <v>5.5148179900989174</v>
      </c>
      <c r="F819" s="66">
        <f>ROUND(Table!A819*Table!$P$9/Table!$P$16,2)</f>
        <v>634.98</v>
      </c>
      <c r="G819" s="66">
        <f>ROUND(Table!A819*Table!$Q$9/Table!$P$16,2)</f>
        <v>217.71</v>
      </c>
      <c r="H819" s="66">
        <f>ROUND(ABS(Table!A819*Table!$R$9/Table!$P$16),2)</f>
        <v>274.95999999999998</v>
      </c>
      <c r="I819" s="66">
        <f>ROUND(($F819*(Table!$P$10/Table!$P$9)/(Table!$P$12-Table!$P$14)),2)</f>
        <v>1362.03</v>
      </c>
      <c r="J819" s="66">
        <f>ROUND(($H819*(Table!$R$10/Table!$R$9)/(Table!$P$12-Table!$P$13)),2)</f>
        <v>2257.4699999999998</v>
      </c>
    </row>
    <row r="820" spans="1:10" x14ac:dyDescent="0.2">
      <c r="A820" s="66">
        <v>3098.44970703125</v>
      </c>
      <c r="B820" s="30">
        <v>0.84582524271844661</v>
      </c>
      <c r="C820" s="30">
        <f>1-Table!B820</f>
        <v>0.15417475728155339</v>
      </c>
      <c r="D820" s="76">
        <f>(2*Table!$P$16*0.147)/Table!A820</f>
        <v>2.958094980764496E-2</v>
      </c>
      <c r="E820" s="107">
        <f>(Table!A820/Table!$P$16*(Table!K$736/Table!K$737)^0.5)*0.217</f>
        <v>6.0422960968614809</v>
      </c>
      <c r="F820" s="66">
        <f>ROUND(Table!A820*Table!$P$9/Table!$P$16,2)</f>
        <v>695.72</v>
      </c>
      <c r="G820" s="66">
        <f>ROUND(Table!A820*Table!$Q$9/Table!$P$16,2)</f>
        <v>238.53</v>
      </c>
      <c r="H820" s="66">
        <f>ROUND(ABS(Table!A820*Table!$R$9/Table!$P$16),2)</f>
        <v>301.25</v>
      </c>
      <c r="I820" s="66">
        <f>ROUND(($F820*(Table!$P$10/Table!$P$9)/(Table!$P$12-Table!$P$14)),2)</f>
        <v>1492.32</v>
      </c>
      <c r="J820" s="66">
        <f>ROUND(($H820*(Table!$R$10/Table!$R$9)/(Table!$P$12-Table!$P$13)),2)</f>
        <v>2473.3200000000002</v>
      </c>
    </row>
    <row r="821" spans="1:10" x14ac:dyDescent="0.2">
      <c r="A821" s="66">
        <v>3388.340087890625</v>
      </c>
      <c r="B821" s="30">
        <v>0.85436893203883502</v>
      </c>
      <c r="C821" s="30">
        <f>1-Table!B821</f>
        <v>0.14563106796116498</v>
      </c>
      <c r="D821" s="76">
        <f>(2*Table!$P$16*0.147)/Table!A821</f>
        <v>2.7050143399939094E-2</v>
      </c>
      <c r="E821" s="107">
        <f>(Table!A821/Table!$P$16*(Table!K$736/Table!K$737)^0.5)*0.217</f>
        <v>6.607612200850328</v>
      </c>
      <c r="F821" s="66">
        <f>ROUND(Table!A821*Table!$P$9/Table!$P$16,2)</f>
        <v>760.81</v>
      </c>
      <c r="G821" s="66">
        <f>ROUND(Table!A821*Table!$Q$9/Table!$P$16,2)</f>
        <v>260.85000000000002</v>
      </c>
      <c r="H821" s="66">
        <f>ROUND(ABS(Table!A821*Table!$R$9/Table!$P$16),2)</f>
        <v>329.44</v>
      </c>
      <c r="I821" s="66">
        <f>ROUND(($F821*(Table!$P$10/Table!$P$9)/(Table!$P$12-Table!$P$14)),2)</f>
        <v>1631.94</v>
      </c>
      <c r="J821" s="66">
        <f>ROUND(($H821*(Table!$R$10/Table!$R$9)/(Table!$P$12-Table!$P$13)),2)</f>
        <v>2704.76</v>
      </c>
    </row>
    <row r="822" spans="1:10" x14ac:dyDescent="0.2">
      <c r="A822" s="66">
        <v>3709.292724609375</v>
      </c>
      <c r="B822" s="30">
        <v>0.86284789644012949</v>
      </c>
      <c r="C822" s="30">
        <f>1-Table!B822</f>
        <v>0.13715210355987051</v>
      </c>
      <c r="D822" s="76">
        <f>(2*Table!$P$16*0.147)/Table!A822</f>
        <v>2.4709585376510239E-2</v>
      </c>
      <c r="E822" s="107">
        <f>(Table!A822/Table!$P$16*(Table!K$736/Table!K$737)^0.5)*0.217</f>
        <v>7.2335029034563156</v>
      </c>
      <c r="F822" s="66">
        <f>ROUND(Table!A822*Table!$P$9/Table!$P$16,2)</f>
        <v>832.88</v>
      </c>
      <c r="G822" s="66">
        <f>ROUND(Table!A822*Table!$Q$9/Table!$P$16,2)</f>
        <v>285.56</v>
      </c>
      <c r="H822" s="66">
        <f>ROUND(ABS(Table!A822*Table!$R$9/Table!$P$16),2)</f>
        <v>360.65</v>
      </c>
      <c r="I822" s="66">
        <f>ROUND(($F822*(Table!$P$10/Table!$P$9)/(Table!$P$12-Table!$P$14)),2)</f>
        <v>1786.53</v>
      </c>
      <c r="J822" s="66">
        <f>ROUND(($H822*(Table!$R$10/Table!$R$9)/(Table!$P$12-Table!$P$13)),2)</f>
        <v>2961</v>
      </c>
    </row>
    <row r="823" spans="1:10" x14ac:dyDescent="0.2">
      <c r="A823" s="66">
        <v>4057.572509765625</v>
      </c>
      <c r="B823" s="30">
        <v>0.87119741100323633</v>
      </c>
      <c r="C823" s="30">
        <f>1-Table!B823</f>
        <v>0.12880258899676367</v>
      </c>
      <c r="D823" s="76">
        <f>(2*Table!$P$16*0.147)/Table!A823</f>
        <v>2.258864999814824E-2</v>
      </c>
      <c r="E823" s="107">
        <f>(Table!A823/Table!$P$16*(Table!K$736/Table!K$737)^0.5)*0.217</f>
        <v>7.912684360457173</v>
      </c>
      <c r="F823" s="66">
        <f>ROUND(Table!A823*Table!$P$9/Table!$P$16,2)</f>
        <v>911.08</v>
      </c>
      <c r="G823" s="66">
        <f>ROUND(Table!A823*Table!$Q$9/Table!$P$16,2)</f>
        <v>312.37</v>
      </c>
      <c r="H823" s="66">
        <f>ROUND(ABS(Table!A823*Table!$R$9/Table!$P$16),2)</f>
        <v>394.51</v>
      </c>
      <c r="I823" s="66">
        <f>ROUND(($F823*(Table!$P$10/Table!$P$9)/(Table!$P$12-Table!$P$14)),2)</f>
        <v>1954.27</v>
      </c>
      <c r="J823" s="66">
        <f>ROUND(($H823*(Table!$R$10/Table!$R$9)/(Table!$P$12-Table!$P$13)),2)</f>
        <v>3239</v>
      </c>
    </row>
    <row r="824" spans="1:10" x14ac:dyDescent="0.2">
      <c r="A824" s="66">
        <v>4435.63671875</v>
      </c>
      <c r="B824" s="30">
        <v>0.87967637540453081</v>
      </c>
      <c r="C824" s="30">
        <f>1-Table!B824</f>
        <v>0.12032362459546919</v>
      </c>
      <c r="D824" s="76">
        <f>(2*Table!$P$16*0.147)/Table!A824</f>
        <v>2.0663343523550058E-2</v>
      </c>
      <c r="E824" s="107">
        <f>(Table!A824/Table!$P$16*(Table!K$736/Table!K$737)^0.5)*0.217</f>
        <v>8.6499485119860555</v>
      </c>
      <c r="F824" s="66">
        <f>ROUND(Table!A824*Table!$P$9/Table!$P$16,2)</f>
        <v>995.97</v>
      </c>
      <c r="G824" s="66">
        <f>ROUND(Table!A824*Table!$Q$9/Table!$P$16,2)</f>
        <v>341.47</v>
      </c>
      <c r="H824" s="66">
        <f>ROUND(ABS(Table!A824*Table!$R$9/Table!$P$16),2)</f>
        <v>431.27</v>
      </c>
      <c r="I824" s="66">
        <f>ROUND(($F824*(Table!$P$10/Table!$P$9)/(Table!$P$12-Table!$P$14)),2)</f>
        <v>2136.36</v>
      </c>
      <c r="J824" s="66">
        <f>ROUND(($H824*(Table!$R$10/Table!$R$9)/(Table!$P$12-Table!$P$13)),2)</f>
        <v>3540.8</v>
      </c>
    </row>
    <row r="825" spans="1:10" x14ac:dyDescent="0.2">
      <c r="A825" s="66">
        <v>4846.0087890625</v>
      </c>
      <c r="B825" s="30">
        <v>0.88776699029126216</v>
      </c>
      <c r="C825" s="30">
        <f>1-Table!B825</f>
        <v>0.11223300970873784</v>
      </c>
      <c r="D825" s="76">
        <f>(2*Table!$P$16*0.147)/Table!A825</f>
        <v>1.8913520229692993E-2</v>
      </c>
      <c r="E825" s="107">
        <f>(Table!A825/Table!$P$16*(Table!K$736/Table!K$737)^0.5)*0.217</f>
        <v>9.4502163211046941</v>
      </c>
      <c r="F825" s="66">
        <f>ROUND(Table!A825*Table!$P$9/Table!$P$16,2)</f>
        <v>1088.1099999999999</v>
      </c>
      <c r="G825" s="66">
        <f>ROUND(Table!A825*Table!$Q$9/Table!$P$16,2)</f>
        <v>373.07</v>
      </c>
      <c r="H825" s="66">
        <f>ROUND(ABS(Table!A825*Table!$R$9/Table!$P$16),2)</f>
        <v>471.17</v>
      </c>
      <c r="I825" s="66">
        <f>ROUND(($F825*(Table!$P$10/Table!$P$9)/(Table!$P$12-Table!$P$14)),2)</f>
        <v>2334</v>
      </c>
      <c r="J825" s="66">
        <f>ROUND(($H825*(Table!$R$10/Table!$R$9)/(Table!$P$12-Table!$P$13)),2)</f>
        <v>3868.39</v>
      </c>
    </row>
    <row r="826" spans="1:10" x14ac:dyDescent="0.2">
      <c r="A826" s="66">
        <v>5306.11669921875</v>
      </c>
      <c r="B826" s="30">
        <v>0.89579288025889969</v>
      </c>
      <c r="C826" s="30">
        <f>1-Table!B826</f>
        <v>0.10420711974110031</v>
      </c>
      <c r="D826" s="76">
        <f>(2*Table!$P$16*0.147)/Table!A826</f>
        <v>1.7273477094595101E-2</v>
      </c>
      <c r="E826" s="107">
        <f>(Table!A826/Table!$P$16*(Table!K$736/Table!K$737)^0.5)*0.217</f>
        <v>10.347474141156882</v>
      </c>
      <c r="F826" s="66">
        <f>ROUND(Table!A826*Table!$P$9/Table!$P$16,2)</f>
        <v>1191.42</v>
      </c>
      <c r="G826" s="66">
        <f>ROUND(Table!A826*Table!$Q$9/Table!$P$16,2)</f>
        <v>408.49</v>
      </c>
      <c r="H826" s="66">
        <f>ROUND(ABS(Table!A826*Table!$R$9/Table!$P$16),2)</f>
        <v>515.9</v>
      </c>
      <c r="I826" s="66">
        <f>ROUND(($F826*(Table!$P$10/Table!$P$9)/(Table!$P$12-Table!$P$14)),2)</f>
        <v>2555.6</v>
      </c>
      <c r="J826" s="66">
        <f>ROUND(($H826*(Table!$R$10/Table!$R$9)/(Table!$P$12-Table!$P$13)),2)</f>
        <v>4235.63</v>
      </c>
    </row>
    <row r="827" spans="1:10" x14ac:dyDescent="0.2">
      <c r="A827" s="66">
        <v>5807.13818359375</v>
      </c>
      <c r="B827" s="30">
        <v>0.90330097087378647</v>
      </c>
      <c r="C827" s="30">
        <f>1-Table!B827</f>
        <v>9.6699029126213532E-2</v>
      </c>
      <c r="D827" s="76">
        <f>(2*Table!$P$16*0.147)/Table!A827</f>
        <v>1.5783176216496168E-2</v>
      </c>
      <c r="E827" s="107">
        <f>(Table!A827/Table!$P$16*(Table!K$736/Table!K$737)^0.5)*0.217</f>
        <v>11.32451764540127</v>
      </c>
      <c r="F827" s="66">
        <f>ROUND(Table!A827*Table!$P$9/Table!$P$16,2)</f>
        <v>1303.92</v>
      </c>
      <c r="G827" s="66">
        <f>ROUND(Table!A827*Table!$Q$9/Table!$P$16,2)</f>
        <v>447.06</v>
      </c>
      <c r="H827" s="66">
        <f>ROUND(ABS(Table!A827*Table!$R$9/Table!$P$16),2)</f>
        <v>564.61</v>
      </c>
      <c r="I827" s="66">
        <f>ROUND(($F827*(Table!$P$10/Table!$P$9)/(Table!$P$12-Table!$P$14)),2)</f>
        <v>2796.91</v>
      </c>
      <c r="J827" s="66">
        <f>ROUND(($H827*(Table!$R$10/Table!$R$9)/(Table!$P$12-Table!$P$13)),2)</f>
        <v>4635.55</v>
      </c>
    </row>
    <row r="828" spans="1:10" x14ac:dyDescent="0.2">
      <c r="A828" s="66">
        <v>6355.36279296875</v>
      </c>
      <c r="B828" s="30">
        <v>0.91106796116504851</v>
      </c>
      <c r="C828" s="30">
        <f>1-Table!B828</f>
        <v>8.8932038834951488E-2</v>
      </c>
      <c r="D828" s="76">
        <f>(2*Table!$P$16*0.147)/Table!A828</f>
        <v>1.4421692081309058E-2</v>
      </c>
      <c r="E828" s="107">
        <f>(Table!A828/Table!$P$16*(Table!K$736/Table!K$737)^0.5)*0.217</f>
        <v>12.39361210574152</v>
      </c>
      <c r="F828" s="66">
        <f>ROUND(Table!A828*Table!$P$9/Table!$P$16,2)</f>
        <v>1427.02</v>
      </c>
      <c r="G828" s="66">
        <f>ROUND(Table!A828*Table!$Q$9/Table!$P$16,2)</f>
        <v>489.26</v>
      </c>
      <c r="H828" s="66">
        <f>ROUND(ABS(Table!A828*Table!$R$9/Table!$P$16),2)</f>
        <v>617.91999999999996</v>
      </c>
      <c r="I828" s="66">
        <f>ROUND(($F828*(Table!$P$10/Table!$P$9)/(Table!$P$12-Table!$P$14)),2)</f>
        <v>3060.96</v>
      </c>
      <c r="J828" s="66">
        <f>ROUND(($H828*(Table!$R$10/Table!$R$9)/(Table!$P$12-Table!$P$13)),2)</f>
        <v>5073.2299999999996</v>
      </c>
    </row>
    <row r="829" spans="1:10" x14ac:dyDescent="0.2">
      <c r="A829" s="66">
        <v>6945.88232421875</v>
      </c>
      <c r="B829" s="30">
        <v>0.91838187702265384</v>
      </c>
      <c r="C829" s="30">
        <f>1-Table!B829</f>
        <v>8.1618122977346164E-2</v>
      </c>
      <c r="D829" s="76">
        <f>(2*Table!$P$16*0.147)/Table!A829</f>
        <v>1.3195600067341006E-2</v>
      </c>
      <c r="E829" s="107">
        <f>(Table!A829/Table!$P$16*(Table!K$736/Table!K$737)^0.5)*0.217</f>
        <v>13.545186020494869</v>
      </c>
      <c r="F829" s="66">
        <f>ROUND(Table!A829*Table!$P$9/Table!$P$16,2)</f>
        <v>1559.61</v>
      </c>
      <c r="G829" s="66">
        <f>ROUND(Table!A829*Table!$Q$9/Table!$P$16,2)</f>
        <v>534.72</v>
      </c>
      <c r="H829" s="66">
        <f>ROUND(ABS(Table!A829*Table!$R$9/Table!$P$16),2)</f>
        <v>675.33</v>
      </c>
      <c r="I829" s="66">
        <f>ROUND(($F829*(Table!$P$10/Table!$P$9)/(Table!$P$12-Table!$P$14)),2)</f>
        <v>3345.37</v>
      </c>
      <c r="J829" s="66">
        <f>ROUND(($H829*(Table!$R$10/Table!$R$9)/(Table!$P$12-Table!$P$13)),2)</f>
        <v>5544.58</v>
      </c>
    </row>
    <row r="830" spans="1:10" x14ac:dyDescent="0.2">
      <c r="A830" s="66">
        <v>7606.41748046875</v>
      </c>
      <c r="B830" s="30">
        <v>0.925242718446602</v>
      </c>
      <c r="C830" s="30">
        <f>1-Table!B830</f>
        <v>7.4757281553398003E-2</v>
      </c>
      <c r="D830" s="76">
        <f>(2*Table!$P$16*0.147)/Table!A830</f>
        <v>1.2049704805258117E-2</v>
      </c>
      <c r="E830" s="107">
        <f>(Table!A830/Table!$P$16*(Table!K$736/Table!K$737)^0.5)*0.217</f>
        <v>14.833297616236482</v>
      </c>
      <c r="F830" s="66">
        <f>ROUND(Table!A830*Table!$P$9/Table!$P$16,2)</f>
        <v>1707.93</v>
      </c>
      <c r="G830" s="66">
        <f>ROUND(Table!A830*Table!$Q$9/Table!$P$16,2)</f>
        <v>585.57000000000005</v>
      </c>
      <c r="H830" s="66">
        <f>ROUND(ABS(Table!A830*Table!$R$9/Table!$P$16),2)</f>
        <v>739.55</v>
      </c>
      <c r="I830" s="66">
        <f>ROUND(($F830*(Table!$P$10/Table!$P$9)/(Table!$P$12-Table!$P$14)),2)</f>
        <v>3663.51</v>
      </c>
      <c r="J830" s="66">
        <f>ROUND(($H830*(Table!$R$10/Table!$R$9)/(Table!$P$12-Table!$P$13)),2)</f>
        <v>6071.84</v>
      </c>
    </row>
    <row r="831" spans="1:10" x14ac:dyDescent="0.2">
      <c r="A831" s="66">
        <v>8315.8310546875</v>
      </c>
      <c r="B831" s="30">
        <v>0.9319093851132686</v>
      </c>
      <c r="C831" s="30">
        <f>1-Table!B831</f>
        <v>6.8090614886731404E-2</v>
      </c>
      <c r="D831" s="76">
        <f>(2*Table!$P$16*0.147)/Table!A831</f>
        <v>1.1021758939359302E-2</v>
      </c>
      <c r="E831" s="107">
        <f>(Table!A831/Table!$P$16*(Table!K$736/Table!K$737)^0.5)*0.217</f>
        <v>16.216727161933246</v>
      </c>
      <c r="F831" s="66">
        <f>ROUND(Table!A831*Table!$P$9/Table!$P$16,2)</f>
        <v>1867.22</v>
      </c>
      <c r="G831" s="66">
        <f>ROUND(Table!A831*Table!$Q$9/Table!$P$16,2)</f>
        <v>640.19000000000005</v>
      </c>
      <c r="H831" s="66">
        <f>ROUND(ABS(Table!A831*Table!$R$9/Table!$P$16),2)</f>
        <v>808.53</v>
      </c>
      <c r="I831" s="66">
        <f>ROUND(($F831*(Table!$P$10/Table!$P$9)/(Table!$P$12-Table!$P$14)),2)</f>
        <v>4005.19</v>
      </c>
      <c r="J831" s="66">
        <f>ROUND(($H831*(Table!$R$10/Table!$R$9)/(Table!$P$12-Table!$P$13)),2)</f>
        <v>6638.18</v>
      </c>
    </row>
    <row r="832" spans="1:10" x14ac:dyDescent="0.2">
      <c r="A832" s="66">
        <v>9096.13671875</v>
      </c>
      <c r="B832" s="30">
        <v>0.93864077669902912</v>
      </c>
      <c r="C832" s="30">
        <f>1-Table!B832</f>
        <v>6.1359223300970878E-2</v>
      </c>
      <c r="D832" s="76">
        <f>(2*Table!$P$16*0.147)/Table!A832</f>
        <v>1.0076265133116751E-2</v>
      </c>
      <c r="E832" s="107">
        <f>(Table!A832/Table!$P$16*(Table!K$736/Table!K$737)^0.5)*0.217</f>
        <v>17.738403585347339</v>
      </c>
      <c r="F832" s="66">
        <f>ROUND(Table!A832*Table!$P$9/Table!$P$16,2)</f>
        <v>2042.42</v>
      </c>
      <c r="G832" s="66">
        <f>ROUND(Table!A832*Table!$Q$9/Table!$P$16,2)</f>
        <v>700.26</v>
      </c>
      <c r="H832" s="66">
        <f>ROUND(ABS(Table!A832*Table!$R$9/Table!$P$16),2)</f>
        <v>884.4</v>
      </c>
      <c r="I832" s="66">
        <f>ROUND(($F832*(Table!$P$10/Table!$P$9)/(Table!$P$12-Table!$P$14)),2)</f>
        <v>4381</v>
      </c>
      <c r="J832" s="66">
        <f>ROUND(($H832*(Table!$R$10/Table!$R$9)/(Table!$P$12-Table!$P$13)),2)</f>
        <v>7261.08</v>
      </c>
    </row>
    <row r="833" spans="1:10" x14ac:dyDescent="0.2">
      <c r="A833" s="66">
        <v>9956.1669921875</v>
      </c>
      <c r="B833" s="30">
        <v>0.94407766990291264</v>
      </c>
      <c r="C833" s="30">
        <f>1-Table!B833</f>
        <v>5.5922330097087358E-2</v>
      </c>
      <c r="D833" s="76">
        <f>(2*Table!$P$16*0.147)/Table!A833</f>
        <v>9.2058605824032903E-3</v>
      </c>
      <c r="E833" s="107">
        <f>(Table!A833/Table!$P$16*(Table!K$736/Table!K$737)^0.5)*0.217</f>
        <v>19.415551209393538</v>
      </c>
      <c r="F833" s="66">
        <f>ROUND(Table!A833*Table!$P$9/Table!$P$16,2)</f>
        <v>2235.5300000000002</v>
      </c>
      <c r="G833" s="66">
        <f>ROUND(Table!A833*Table!$Q$9/Table!$P$16,2)</f>
        <v>766.47</v>
      </c>
      <c r="H833" s="66">
        <f>ROUND(ABS(Table!A833*Table!$R$9/Table!$P$16),2)</f>
        <v>968.01</v>
      </c>
      <c r="I833" s="66">
        <f>ROUND(($F833*(Table!$P$10/Table!$P$9)/(Table!$P$12-Table!$P$14)),2)</f>
        <v>4795.22</v>
      </c>
      <c r="J833" s="66">
        <f>ROUND(($H833*(Table!$R$10/Table!$R$9)/(Table!$P$12-Table!$P$13)),2)</f>
        <v>7947.54</v>
      </c>
    </row>
    <row r="834" spans="1:10" x14ac:dyDescent="0.2">
      <c r="A834" s="66">
        <v>10896.220703125</v>
      </c>
      <c r="B834" s="30">
        <v>0.94970873786407772</v>
      </c>
      <c r="C834" s="30">
        <f>1-Table!B834</f>
        <v>5.0291262135922277E-2</v>
      </c>
      <c r="D834" s="76">
        <f>(2*Table!$P$16*0.147)/Table!A834</f>
        <v>8.4116399403434683E-3</v>
      </c>
      <c r="E834" s="107">
        <f>(Table!A834/Table!$P$16*(Table!K$736/Table!K$737)^0.5)*0.217</f>
        <v>21.24875277969759</v>
      </c>
      <c r="F834" s="66">
        <f>ROUND(Table!A834*Table!$P$9/Table!$P$16,2)</f>
        <v>2446.61</v>
      </c>
      <c r="G834" s="66">
        <f>ROUND(Table!A834*Table!$Q$9/Table!$P$16,2)</f>
        <v>838.84</v>
      </c>
      <c r="H834" s="66">
        <f>ROUND(ABS(Table!A834*Table!$R$9/Table!$P$16),2)</f>
        <v>1059.4100000000001</v>
      </c>
      <c r="I834" s="66">
        <f>ROUND(($F834*(Table!$P$10/Table!$P$9)/(Table!$P$12-Table!$P$14)),2)</f>
        <v>5247.98</v>
      </c>
      <c r="J834" s="66">
        <f>ROUND(($H834*(Table!$R$10/Table!$R$9)/(Table!$P$12-Table!$P$13)),2)</f>
        <v>8697.9500000000007</v>
      </c>
    </row>
    <row r="835" spans="1:10" x14ac:dyDescent="0.2">
      <c r="A835" s="66">
        <v>11895.4716796875</v>
      </c>
      <c r="B835" s="30">
        <v>0.9550161812297735</v>
      </c>
      <c r="C835" s="30">
        <f>1-Table!B835</f>
        <v>4.4983818770226502E-2</v>
      </c>
      <c r="D835" s="76">
        <f>(2*Table!$P$16*0.147)/Table!A835</f>
        <v>7.7050400129750436E-3</v>
      </c>
      <c r="E835" s="107">
        <f>(Table!A835/Table!$P$16*(Table!K$736/Table!K$737)^0.5)*0.217</f>
        <v>23.197395115820463</v>
      </c>
      <c r="F835" s="66">
        <f>ROUND(Table!A835*Table!$P$9/Table!$P$16,2)</f>
        <v>2670.98</v>
      </c>
      <c r="G835" s="66">
        <f>ROUND(Table!A835*Table!$Q$9/Table!$P$16,2)</f>
        <v>915.76</v>
      </c>
      <c r="H835" s="66">
        <f>ROUND(ABS(Table!A835*Table!$R$9/Table!$P$16),2)</f>
        <v>1156.57</v>
      </c>
      <c r="I835" s="66">
        <f>ROUND(($F835*(Table!$P$10/Table!$P$9)/(Table!$P$12-Table!$P$14)),2)</f>
        <v>5729.26</v>
      </c>
      <c r="J835" s="66">
        <f>ROUND(($H835*(Table!$R$10/Table!$R$9)/(Table!$P$12-Table!$P$13)),2)</f>
        <v>9495.65</v>
      </c>
    </row>
    <row r="836" spans="1:10" x14ac:dyDescent="0.2">
      <c r="A836" s="66">
        <v>12996.0126953125</v>
      </c>
      <c r="B836" s="30">
        <v>0.95974110032362459</v>
      </c>
      <c r="C836" s="30">
        <f>1-Table!B836</f>
        <v>4.0258899676375415E-2</v>
      </c>
      <c r="D836" s="76">
        <f>(2*Table!$P$16*0.147)/Table!A836</f>
        <v>7.0525543036952009E-3</v>
      </c>
      <c r="E836" s="107">
        <f>(Table!A836/Table!$P$16*(Table!K$736/Table!K$737)^0.5)*0.217</f>
        <v>25.343563461899041</v>
      </c>
      <c r="F836" s="66">
        <f>ROUND(Table!A836*Table!$P$9/Table!$P$16,2)</f>
        <v>2918.09</v>
      </c>
      <c r="G836" s="66">
        <f>ROUND(Table!A836*Table!$Q$9/Table!$P$16,2)</f>
        <v>1000.49</v>
      </c>
      <c r="H836" s="66">
        <f>ROUND(ABS(Table!A836*Table!$R$9/Table!$P$16),2)</f>
        <v>1263.57</v>
      </c>
      <c r="I836" s="66">
        <f>ROUND(($F836*(Table!$P$10/Table!$P$9)/(Table!$P$12-Table!$P$14)),2)</f>
        <v>6259.31</v>
      </c>
      <c r="J836" s="66">
        <f>ROUND(($H836*(Table!$R$10/Table!$R$9)/(Table!$P$12-Table!$P$13)),2)</f>
        <v>10374.14</v>
      </c>
    </row>
    <row r="837" spans="1:10" x14ac:dyDescent="0.2">
      <c r="A837" s="66">
        <v>14293.4814453125</v>
      </c>
      <c r="B837" s="30">
        <v>0.9645307443365696</v>
      </c>
      <c r="C837" s="30">
        <f>1-Table!B837</f>
        <v>3.5469255663430399E-2</v>
      </c>
      <c r="D837" s="76">
        <f>(2*Table!$P$16*0.147)/Table!A837</f>
        <v>6.412369555722313E-3</v>
      </c>
      <c r="E837" s="107">
        <f>(Table!A837/Table!$P$16*(Table!K$736/Table!K$737)^0.5)*0.217</f>
        <v>27.873761175334337</v>
      </c>
      <c r="F837" s="66">
        <f>ROUND(Table!A837*Table!$P$9/Table!$P$16,2)</f>
        <v>3209.42</v>
      </c>
      <c r="G837" s="66">
        <f>ROUND(Table!A837*Table!$Q$9/Table!$P$16,2)</f>
        <v>1100.3699999999999</v>
      </c>
      <c r="H837" s="66">
        <f>ROUND(ABS(Table!A837*Table!$R$9/Table!$P$16),2)</f>
        <v>1389.72</v>
      </c>
      <c r="I837" s="66">
        <f>ROUND(($F837*(Table!$P$10/Table!$P$9)/(Table!$P$12-Table!$P$14)),2)</f>
        <v>6884.21</v>
      </c>
      <c r="J837" s="66">
        <f>ROUND(($H837*(Table!$R$10/Table!$R$9)/(Table!$P$12-Table!$P$13)),2)</f>
        <v>11409.85</v>
      </c>
    </row>
    <row r="838" spans="1:10" x14ac:dyDescent="0.2">
      <c r="A838" s="66">
        <v>15595.234375</v>
      </c>
      <c r="B838" s="30">
        <v>0.96906148867313924</v>
      </c>
      <c r="C838" s="30">
        <f>1-Table!B838</f>
        <v>3.0938511326860763E-2</v>
      </c>
      <c r="D838" s="76">
        <f>(2*Table!$P$16*0.147)/Table!A838</f>
        <v>5.8771213731889579E-3</v>
      </c>
      <c r="E838" s="107">
        <f>(Table!A838/Table!$P$16*(Table!K$736/Table!K$737)^0.5)*0.217</f>
        <v>30.412313480469258</v>
      </c>
      <c r="F838" s="66">
        <f>ROUND(Table!A838*Table!$P$9/Table!$P$16,2)</f>
        <v>3501.71</v>
      </c>
      <c r="G838" s="66">
        <f>ROUND(Table!A838*Table!$Q$9/Table!$P$16,2)</f>
        <v>1200.5899999999999</v>
      </c>
      <c r="H838" s="66">
        <f>ROUND(ABS(Table!A838*Table!$R$9/Table!$P$16),2)</f>
        <v>1516.29</v>
      </c>
      <c r="I838" s="66">
        <f>ROUND(($F838*(Table!$P$10/Table!$P$9)/(Table!$P$12-Table!$P$14)),2)</f>
        <v>7511.18</v>
      </c>
      <c r="J838" s="66">
        <f>ROUND(($H838*(Table!$R$10/Table!$R$9)/(Table!$P$12-Table!$P$13)),2)</f>
        <v>12449.01</v>
      </c>
    </row>
    <row r="839" spans="1:10" x14ac:dyDescent="0.2">
      <c r="A839" s="66">
        <v>17094.541015625</v>
      </c>
      <c r="B839" s="30">
        <v>0.97326860841423957</v>
      </c>
      <c r="C839" s="30">
        <f>1-Table!B839</f>
        <v>2.6731391585760433E-2</v>
      </c>
      <c r="D839" s="76">
        <f>(2*Table!$P$16*0.147)/Table!A839</f>
        <v>5.3616581563335174E-3</v>
      </c>
      <c r="E839" s="107">
        <f>(Table!A839/Table!$P$16*(Table!K$736/Table!K$737)^0.5)*0.217</f>
        <v>33.336115871738976</v>
      </c>
      <c r="F839" s="66">
        <f>ROUND(Table!A839*Table!$P$9/Table!$P$16,2)</f>
        <v>3838.36</v>
      </c>
      <c r="G839" s="66">
        <f>ROUND(Table!A839*Table!$Q$9/Table!$P$16,2)</f>
        <v>1316.01</v>
      </c>
      <c r="H839" s="66">
        <f>ROUND(ABS(Table!A839*Table!$R$9/Table!$P$16),2)</f>
        <v>1662.06</v>
      </c>
      <c r="I839" s="66">
        <f>ROUND(($F839*(Table!$P$10/Table!$P$9)/(Table!$P$12-Table!$P$14)),2)</f>
        <v>8233.2900000000009</v>
      </c>
      <c r="J839" s="66">
        <f>ROUND(($H839*(Table!$R$10/Table!$R$9)/(Table!$P$12-Table!$P$13)),2)</f>
        <v>13645.81</v>
      </c>
    </row>
    <row r="840" spans="1:10" x14ac:dyDescent="0.2">
      <c r="A840" s="66">
        <v>18694.4296875</v>
      </c>
      <c r="B840" s="30">
        <v>0.97715210355987059</v>
      </c>
      <c r="C840" s="30">
        <f>1-Table!B840</f>
        <v>2.2847896440129412E-2</v>
      </c>
      <c r="D840" s="76">
        <f>(2*Table!$P$16*0.147)/Table!A840</f>
        <v>4.9028018932553291E-3</v>
      </c>
      <c r="E840" s="107">
        <f>(Table!A840/Table!$P$16*(Table!K$736/Table!K$737)^0.5)*0.217</f>
        <v>36.456063584798862</v>
      </c>
      <c r="F840" s="66">
        <f>ROUND(Table!A840*Table!$P$9/Table!$P$16,2)</f>
        <v>4197.6000000000004</v>
      </c>
      <c r="G840" s="66">
        <f>ROUND(Table!A840*Table!$Q$9/Table!$P$16,2)</f>
        <v>1439.18</v>
      </c>
      <c r="H840" s="66">
        <f>ROUND(ABS(Table!A840*Table!$R$9/Table!$P$16),2)</f>
        <v>1817.61</v>
      </c>
      <c r="I840" s="66">
        <f>ROUND(($F840*(Table!$P$10/Table!$P$9)/(Table!$P$12-Table!$P$14)),2)</f>
        <v>9003.86</v>
      </c>
      <c r="J840" s="66">
        <f>ROUND(($H840*(Table!$R$10/Table!$R$9)/(Table!$P$12-Table!$P$13)),2)</f>
        <v>14922.91</v>
      </c>
    </row>
    <row r="841" spans="1:10" x14ac:dyDescent="0.2">
      <c r="A841" s="66">
        <v>20394.126953125</v>
      </c>
      <c r="B841" s="30">
        <v>0.98058252427184467</v>
      </c>
      <c r="C841" s="30">
        <f>1-Table!B841</f>
        <v>1.9417475728155331E-2</v>
      </c>
      <c r="D841" s="76">
        <f>(2*Table!$P$16*0.147)/Table!A841</f>
        <v>4.4941901889631658E-3</v>
      </c>
      <c r="E841" s="107">
        <f>(Table!A841/Table!$P$16*(Table!K$736/Table!K$737)^0.5)*0.217</f>
        <v>39.770648336852901</v>
      </c>
      <c r="F841" s="66">
        <f>ROUND(Table!A841*Table!$P$9/Table!$P$16,2)</f>
        <v>4579.25</v>
      </c>
      <c r="G841" s="66">
        <f>ROUND(Table!A841*Table!$Q$9/Table!$P$16,2)</f>
        <v>1570.03</v>
      </c>
      <c r="H841" s="66">
        <f>ROUND(ABS(Table!A841*Table!$R$9/Table!$P$16),2)</f>
        <v>1982.87</v>
      </c>
      <c r="I841" s="66">
        <f>ROUND(($F841*(Table!$P$10/Table!$P$9)/(Table!$P$12-Table!$P$14)),2)</f>
        <v>9822.5</v>
      </c>
      <c r="J841" s="66">
        <f>ROUND(($H841*(Table!$R$10/Table!$R$9)/(Table!$P$12-Table!$P$13)),2)</f>
        <v>16279.72</v>
      </c>
    </row>
    <row r="842" spans="1:10" x14ac:dyDescent="0.2">
      <c r="A842" s="66">
        <v>22295.181640625</v>
      </c>
      <c r="B842" s="30">
        <v>0.98446601941747569</v>
      </c>
      <c r="C842" s="30">
        <f>1-Table!B842</f>
        <v>1.5533980582524309E-2</v>
      </c>
      <c r="D842" s="76">
        <f>(2*Table!$P$16*0.147)/Table!A842</f>
        <v>4.1109817691816876E-3</v>
      </c>
      <c r="E842" s="107">
        <f>(Table!A842/Table!$P$16*(Table!K$736/Table!K$737)^0.5)*0.217</f>
        <v>43.477900803186252</v>
      </c>
      <c r="F842" s="66">
        <f>ROUND(Table!A842*Table!$P$9/Table!$P$16,2)</f>
        <v>5006.1000000000004</v>
      </c>
      <c r="G842" s="66">
        <f>ROUND(Table!A842*Table!$Q$9/Table!$P$16,2)</f>
        <v>1716.38</v>
      </c>
      <c r="H842" s="66">
        <f>ROUND(ABS(Table!A842*Table!$R$9/Table!$P$16),2)</f>
        <v>2167.71</v>
      </c>
      <c r="I842" s="66">
        <f>ROUND(($F842*(Table!$P$10/Table!$P$9)/(Table!$P$12-Table!$P$14)),2)</f>
        <v>10738.1</v>
      </c>
      <c r="J842" s="66">
        <f>ROUND(($H842*(Table!$R$10/Table!$R$9)/(Table!$P$12-Table!$P$13)),2)</f>
        <v>17797.29</v>
      </c>
    </row>
    <row r="843" spans="1:10" x14ac:dyDescent="0.2">
      <c r="A843" s="66">
        <v>24395.56640625</v>
      </c>
      <c r="B843" s="30">
        <v>0.9876375404530745</v>
      </c>
      <c r="C843" s="30">
        <f>1-Table!B843</f>
        <v>1.2362459546925497E-2</v>
      </c>
      <c r="D843" s="76">
        <f>(2*Table!$P$16*0.147)/Table!A843</f>
        <v>3.757038624924984E-3</v>
      </c>
      <c r="E843" s="107">
        <f>(Table!A843/Table!$P$16*(Table!K$736/Table!K$737)^0.5)*0.217</f>
        <v>47.573867454651818</v>
      </c>
      <c r="F843" s="66">
        <f>ROUND(Table!A843*Table!$P$9/Table!$P$16,2)</f>
        <v>5477.72</v>
      </c>
      <c r="G843" s="66">
        <f>ROUND(Table!A843*Table!$Q$9/Table!$P$16,2)</f>
        <v>1878.07</v>
      </c>
      <c r="H843" s="66">
        <f>ROUND(ABS(Table!A843*Table!$R$9/Table!$P$16),2)</f>
        <v>2371.92</v>
      </c>
      <c r="I843" s="66">
        <f>ROUND(($F843*(Table!$P$10/Table!$P$9)/(Table!$P$12-Table!$P$14)),2)</f>
        <v>11749.72</v>
      </c>
      <c r="J843" s="66">
        <f>ROUND(($H843*(Table!$R$10/Table!$R$9)/(Table!$P$12-Table!$P$13)),2)</f>
        <v>19473.89</v>
      </c>
    </row>
    <row r="844" spans="1:10" x14ac:dyDescent="0.2">
      <c r="A844" s="66">
        <v>26696.28125</v>
      </c>
      <c r="B844" s="30">
        <v>0.98996763754045314</v>
      </c>
      <c r="C844" s="30">
        <f>1-Table!B844</f>
        <v>1.0032362459546862E-2</v>
      </c>
      <c r="D844" s="76">
        <f>(2*Table!$P$16*0.147)/Table!A844</f>
        <v>3.4332529091557888E-3</v>
      </c>
      <c r="E844" s="107">
        <f>(Table!A844/Table!$P$16*(Table!K$736/Table!K$737)^0.5)*0.217</f>
        <v>52.06049839425858</v>
      </c>
      <c r="F844" s="66">
        <f>ROUND(Table!A844*Table!$P$9/Table!$P$16,2)</f>
        <v>5994.32</v>
      </c>
      <c r="G844" s="66">
        <f>ROUND(Table!A844*Table!$Q$9/Table!$P$16,2)</f>
        <v>2055.19</v>
      </c>
      <c r="H844" s="66">
        <f>ROUND(ABS(Table!A844*Table!$R$9/Table!$P$16),2)</f>
        <v>2595.61</v>
      </c>
      <c r="I844" s="66">
        <f>ROUND(($F844*(Table!$P$10/Table!$P$9)/(Table!$P$12-Table!$P$14)),2)</f>
        <v>12857.83</v>
      </c>
      <c r="J844" s="66">
        <f>ROUND(($H844*(Table!$R$10/Table!$R$9)/(Table!$P$12-Table!$P$13)),2)</f>
        <v>21310.43</v>
      </c>
    </row>
    <row r="845" spans="1:10" x14ac:dyDescent="0.2">
      <c r="A845" s="66">
        <v>29295.875</v>
      </c>
      <c r="B845" s="30">
        <v>0.99236245954692559</v>
      </c>
      <c r="C845" s="30">
        <f>1-Table!B845</f>
        <v>7.6375404530744095E-3</v>
      </c>
      <c r="D845" s="76">
        <f>(2*Table!$P$16*0.147)/Table!A845</f>
        <v>3.1286003666114643E-3</v>
      </c>
      <c r="E845" s="107">
        <f>(Table!A845/Table!$P$16*(Table!K$736/Table!K$737)^0.5)*0.217</f>
        <v>57.129973988264751</v>
      </c>
      <c r="F845" s="66">
        <f>ROUND(Table!A845*Table!$P$9/Table!$P$16,2)</f>
        <v>6578.02</v>
      </c>
      <c r="G845" s="66">
        <f>ROUND(Table!A845*Table!$Q$9/Table!$P$16,2)</f>
        <v>2255.3200000000002</v>
      </c>
      <c r="H845" s="66">
        <f>ROUND(ABS(Table!A845*Table!$R$9/Table!$P$16),2)</f>
        <v>2848.37</v>
      </c>
      <c r="I845" s="66">
        <f>ROUND(($F845*(Table!$P$10/Table!$P$9)/(Table!$P$12-Table!$P$14)),2)</f>
        <v>14109.87</v>
      </c>
      <c r="J845" s="66">
        <f>ROUND(($H845*(Table!$R$10/Table!$R$9)/(Table!$P$12-Table!$P$13)),2)</f>
        <v>23385.63</v>
      </c>
    </row>
    <row r="846" spans="1:10" x14ac:dyDescent="0.2">
      <c r="A846" s="66">
        <v>31993.05859375</v>
      </c>
      <c r="B846" s="30">
        <v>0.99411003236245965</v>
      </c>
      <c r="C846" s="30">
        <f>1-Table!B846</f>
        <v>5.8899676375403498E-3</v>
      </c>
      <c r="D846" s="76">
        <f>(2*Table!$P$16*0.147)/Table!A846</f>
        <v>2.864842853227822E-3</v>
      </c>
      <c r="E846" s="107">
        <f>(Table!A846/Table!$P$16*(Table!K$736/Table!K$737)^0.5)*0.217</f>
        <v>62.38975983021389</v>
      </c>
      <c r="F846" s="66">
        <f>ROUND(Table!A846*Table!$P$9/Table!$P$16,2)</f>
        <v>7183.64</v>
      </c>
      <c r="G846" s="66">
        <f>ROUND(Table!A846*Table!$Q$9/Table!$P$16,2)</f>
        <v>2462.96</v>
      </c>
      <c r="H846" s="66">
        <f>ROUND(ABS(Table!A846*Table!$R$9/Table!$P$16),2)</f>
        <v>3110.61</v>
      </c>
      <c r="I846" s="66">
        <f>ROUND(($F846*(Table!$P$10/Table!$P$9)/(Table!$P$12-Table!$P$14)),2)</f>
        <v>15408.92</v>
      </c>
      <c r="J846" s="66">
        <f>ROUND(($H846*(Table!$R$10/Table!$R$9)/(Table!$P$12-Table!$P$13)),2)</f>
        <v>25538.67</v>
      </c>
    </row>
    <row r="847" spans="1:10" x14ac:dyDescent="0.2">
      <c r="A847" s="66">
        <v>34988.01171875</v>
      </c>
      <c r="B847" s="30">
        <v>0.99566343042071204</v>
      </c>
      <c r="C847" s="30">
        <f>1-Table!B847</f>
        <v>4.3365695792879633E-3</v>
      </c>
      <c r="D847" s="76">
        <f>(2*Table!$P$16*0.147)/Table!A847</f>
        <v>2.6196139981308477E-3</v>
      </c>
      <c r="E847" s="107">
        <f>(Table!A847/Table!$P$16*(Table!K$736/Table!K$737)^0.5)*0.217</f>
        <v>68.230226931036867</v>
      </c>
      <c r="F847" s="66">
        <f>ROUND(Table!A847*Table!$P$9/Table!$P$16,2)</f>
        <v>7856.12</v>
      </c>
      <c r="G847" s="66">
        <f>ROUND(Table!A847*Table!$Q$9/Table!$P$16,2)</f>
        <v>2693.53</v>
      </c>
      <c r="H847" s="66">
        <f>ROUND(ABS(Table!A847*Table!$R$9/Table!$P$16),2)</f>
        <v>3401.8</v>
      </c>
      <c r="I847" s="66">
        <f>ROUND(($F847*(Table!$P$10/Table!$P$9)/(Table!$P$12-Table!$P$14)),2)</f>
        <v>16851.39</v>
      </c>
      <c r="J847" s="66">
        <f>ROUND(($H847*(Table!$R$10/Table!$R$9)/(Table!$P$12-Table!$P$13)),2)</f>
        <v>27929.39</v>
      </c>
    </row>
    <row r="848" spans="1:10" x14ac:dyDescent="0.2">
      <c r="A848" s="66">
        <v>38288.109375</v>
      </c>
      <c r="B848" s="30">
        <v>0.99702265372168286</v>
      </c>
      <c r="C848" s="30">
        <f>1-Table!B848</f>
        <v>2.9773462783171389E-3</v>
      </c>
      <c r="D848" s="76">
        <f>(2*Table!$P$16*0.147)/Table!A848</f>
        <v>2.393826353960671E-3</v>
      </c>
      <c r="E848" s="107">
        <f>(Table!A848/Table!$P$16*(Table!K$736/Table!K$737)^0.5)*0.217</f>
        <v>74.665757300424914</v>
      </c>
      <c r="F848" s="66">
        <f>ROUND(Table!A848*Table!$P$9/Table!$P$16,2)</f>
        <v>8597.11</v>
      </c>
      <c r="G848" s="66">
        <f>ROUND(Table!A848*Table!$Q$9/Table!$P$16,2)</f>
        <v>2947.58</v>
      </c>
      <c r="H848" s="66">
        <f>ROUND(ABS(Table!A848*Table!$R$9/Table!$P$16),2)</f>
        <v>3722.66</v>
      </c>
      <c r="I848" s="66">
        <f>ROUND(($F848*(Table!$P$10/Table!$P$9)/(Table!$P$12-Table!$P$14)),2)</f>
        <v>18440.82</v>
      </c>
      <c r="J848" s="66">
        <f>ROUND(($H848*(Table!$R$10/Table!$R$9)/(Table!$P$12-Table!$P$13)),2)</f>
        <v>30563.71</v>
      </c>
    </row>
    <row r="849" spans="1:11" x14ac:dyDescent="0.2">
      <c r="A849" s="66">
        <v>41879.390625</v>
      </c>
      <c r="B849" s="30">
        <v>0.99799352750809067</v>
      </c>
      <c r="C849" s="30">
        <f>1-Table!B849</f>
        <v>2.006472491909328E-3</v>
      </c>
      <c r="D849" s="76">
        <f>(2*Table!$P$16*0.147)/Table!A849</f>
        <v>2.1885486846241245E-3</v>
      </c>
      <c r="E849" s="107">
        <f>(Table!A849/Table!$P$16*(Table!K$736/Table!K$737)^0.5)*0.217</f>
        <v>81.669125672151054</v>
      </c>
      <c r="F849" s="66">
        <f>ROUND(Table!A849*Table!$P$9/Table!$P$16,2)</f>
        <v>9403.49</v>
      </c>
      <c r="G849" s="66">
        <f>ROUND(Table!A849*Table!$Q$9/Table!$P$16,2)</f>
        <v>3224.05</v>
      </c>
      <c r="H849" s="66">
        <f>ROUND(ABS(Table!A849*Table!$R$9/Table!$P$16),2)</f>
        <v>4071.83</v>
      </c>
      <c r="I849" s="66">
        <f>ROUND(($F849*(Table!$P$10/Table!$P$9)/(Table!$P$12-Table!$P$14)),2)</f>
        <v>20170.509999999998</v>
      </c>
      <c r="J849" s="66">
        <f>ROUND(($H849*(Table!$R$10/Table!$R$9)/(Table!$P$12-Table!$P$13)),2)</f>
        <v>33430.46</v>
      </c>
    </row>
    <row r="850" spans="1:11" x14ac:dyDescent="0.2">
      <c r="A850" s="66">
        <v>45776.18359375</v>
      </c>
      <c r="B850" s="30">
        <v>0.99883495145631063</v>
      </c>
      <c r="C850" s="30">
        <f>1-Table!B850</f>
        <v>1.1650485436893732E-3</v>
      </c>
      <c r="D850" s="76">
        <f>(2*Table!$P$16*0.147)/Table!A850</f>
        <v>2.0022439196464088E-3</v>
      </c>
      <c r="E850" s="107">
        <f>(Table!A850/Table!$P$16*(Table!K$736/Table!K$737)^0.5)*0.217</f>
        <v>89.268273365890892</v>
      </c>
      <c r="F850" s="66">
        <f>ROUND(Table!A850*Table!$P$9/Table!$P$16,2)</f>
        <v>10278.469999999999</v>
      </c>
      <c r="G850" s="66">
        <f>ROUND(Table!A850*Table!$Q$9/Table!$P$16,2)</f>
        <v>3524.05</v>
      </c>
      <c r="H850" s="66">
        <f>ROUND(ABS(Table!A850*Table!$R$9/Table!$P$16),2)</f>
        <v>4450.71</v>
      </c>
      <c r="I850" s="66">
        <f>ROUND(($F850*(Table!$P$10/Table!$P$9)/(Table!$P$12-Table!$P$14)),2)</f>
        <v>22047.34</v>
      </c>
      <c r="J850" s="66">
        <f>ROUND(($H850*(Table!$R$10/Table!$R$9)/(Table!$P$12-Table!$P$13)),2)</f>
        <v>36541.129999999997</v>
      </c>
    </row>
    <row r="851" spans="1:11" x14ac:dyDescent="0.2">
      <c r="A851" s="66">
        <v>50071.6796875</v>
      </c>
      <c r="B851" s="30">
        <v>1</v>
      </c>
      <c r="C851" s="30">
        <f>1-Table!B851</f>
        <v>0</v>
      </c>
      <c r="D851" s="76">
        <f>(2*Table!$P$16*0.147)/Table!A851</f>
        <v>1.8304775441372822E-3</v>
      </c>
      <c r="E851" s="107">
        <f>(Table!A851/Table!$P$16*(Table!K$736/Table!K$737)^0.5)*0.217</f>
        <v>97.644933223383802</v>
      </c>
      <c r="F851" s="66">
        <f>ROUND(Table!A851*Table!$P$9/Table!$P$16,2)</f>
        <v>11242.97</v>
      </c>
      <c r="G851" s="66">
        <f>ROUND(Table!A851*Table!$Q$9/Table!$P$16,2)</f>
        <v>3854.73</v>
      </c>
      <c r="H851" s="66">
        <f>ROUND(ABS(Table!A851*Table!$R$9/Table!$P$16),2)</f>
        <v>4868.3500000000004</v>
      </c>
      <c r="I851" s="66">
        <f>ROUND(($F851*(Table!$P$10/Table!$P$9)/(Table!$P$12-Table!$P$14)),2)</f>
        <v>24116.19</v>
      </c>
      <c r="J851" s="66">
        <f>ROUND(($H851*(Table!$R$10/Table!$R$9)/(Table!$P$12-Table!$P$13)),2)</f>
        <v>39970.03</v>
      </c>
    </row>
    <row r="852" spans="1:11" x14ac:dyDescent="0.2">
      <c r="A852" s="66">
        <v>54767.33984375</v>
      </c>
      <c r="B852" s="30">
        <v>1</v>
      </c>
      <c r="C852" s="30">
        <f>1-Table!B852</f>
        <v>0</v>
      </c>
      <c r="D852" s="76">
        <f>(2*Table!$P$16*0.147)/Table!A852</f>
        <v>1.6735354597592937E-3</v>
      </c>
      <c r="E852" s="107">
        <f>(Table!A852/Table!$P$16*(Table!K$736/Table!K$737)^0.5)*0.217</f>
        <v>106.80195422324451</v>
      </c>
      <c r="F852" s="66">
        <f>ROUND(Table!A852*Table!$P$9/Table!$P$16,2)</f>
        <v>12297.32</v>
      </c>
      <c r="G852" s="66">
        <f>ROUND(Table!A852*Table!$Q$9/Table!$P$16,2)</f>
        <v>4216.22</v>
      </c>
      <c r="H852" s="66">
        <f>ROUND(ABS(Table!A852*Table!$R$9/Table!$P$16),2)</f>
        <v>5324.9</v>
      </c>
      <c r="I852" s="66">
        <f>ROUND(($F852*(Table!$P$10/Table!$P$9)/(Table!$P$12-Table!$P$14)),2)</f>
        <v>26377.78</v>
      </c>
      <c r="J852" s="66">
        <f>ROUND(($H852*(Table!$R$10/Table!$R$9)/(Table!$P$12-Table!$P$13)),2)</f>
        <v>43718.39</v>
      </c>
    </row>
    <row r="853" spans="1:11" x14ac:dyDescent="0.2">
      <c r="A853" s="66">
        <v>59445.21875</v>
      </c>
      <c r="B853" s="30">
        <v>1</v>
      </c>
      <c r="C853" s="30">
        <f>1-Table!B853</f>
        <v>0</v>
      </c>
      <c r="D853" s="76">
        <f>(2*Table!$P$16*0.147)/Table!A853</f>
        <v>1.5418411638901343E-3</v>
      </c>
      <c r="E853" s="107">
        <f>(Table!A853/Table!$P$16*(Table!K$736/Table!K$737)^0.5)*0.217</f>
        <v>115.92429995397674</v>
      </c>
      <c r="F853" s="66">
        <f>ROUND(Table!A853*Table!$P$9/Table!$P$16,2)</f>
        <v>13347.68</v>
      </c>
      <c r="G853" s="66">
        <f>ROUND(Table!A853*Table!$Q$9/Table!$P$16,2)</f>
        <v>4576.3500000000004</v>
      </c>
      <c r="H853" s="66">
        <f>ROUND(ABS(Table!A853*Table!$R$9/Table!$P$16),2)</f>
        <v>5779.71</v>
      </c>
      <c r="I853" s="66">
        <f>ROUND(($F853*(Table!$P$10/Table!$P$9)/(Table!$P$12-Table!$P$14)),2)</f>
        <v>28630.799999999999</v>
      </c>
      <c r="J853" s="66">
        <f>ROUND(($H853*(Table!$R$10/Table!$R$9)/(Table!$P$12-Table!$P$13)),2)</f>
        <v>47452.46</v>
      </c>
    </row>
    <row r="854" spans="1:11" x14ac:dyDescent="0.2">
      <c r="A854"/>
      <c r="B854"/>
      <c r="C854"/>
      <c r="D854"/>
      <c r="E854"/>
      <c r="F854"/>
      <c r="G854"/>
      <c r="H854"/>
      <c r="I854"/>
      <c r="J854"/>
      <c r="K854"/>
    </row>
    <row r="855" spans="1:11" x14ac:dyDescent="0.2">
      <c r="A855" s="66">
        <v>1.5079505443572998</v>
      </c>
      <c r="B855" s="30">
        <v>0</v>
      </c>
      <c r="C855" s="30">
        <f>1-Table!B855</f>
        <v>1</v>
      </c>
      <c r="D855" s="76">
        <f>(2*Table!$P$16*0.147)/Table!A855</f>
        <v>60.781227612652074</v>
      </c>
      <c r="E855" s="107">
        <f>(Table!A855/Table!$P$16*(Table!K$856/Table!K$857)^0.5)*0.217</f>
        <v>2.5639176036310767E-3</v>
      </c>
      <c r="F855" s="66">
        <f>ROUND(Table!A855*Table!$P$9/Table!$P$16,2)</f>
        <v>0.34</v>
      </c>
      <c r="G855" s="66">
        <f>ROUND(Table!A855*Table!$Q$9/Table!$P$16,2)</f>
        <v>0.12</v>
      </c>
      <c r="H855" s="66">
        <f>ROUND(ABS(Table!A855*Table!$R$9/Table!$P$16),2)</f>
        <v>0.15</v>
      </c>
      <c r="I855" s="66">
        <f>ROUND(($F855*(Table!$P$10/Table!$P$9)/(Table!$P$12-Table!$P$14)),2)</f>
        <v>0.73</v>
      </c>
      <c r="J855" s="66">
        <f>ROUND(($H855*(Table!$R$10/Table!$R$9)/(Table!$P$12-Table!$P$13)),2)</f>
        <v>1.23</v>
      </c>
      <c r="K855" s="62" t="str">
        <f>Summary!A24</f>
        <v>8</v>
      </c>
    </row>
    <row r="856" spans="1:11" x14ac:dyDescent="0.2">
      <c r="A856" s="66">
        <v>1.5989933013916016</v>
      </c>
      <c r="B856" s="30">
        <v>0</v>
      </c>
      <c r="C856" s="30">
        <f>1-Table!B856</f>
        <v>1</v>
      </c>
      <c r="D856" s="76">
        <f>(2*Table!$P$16*0.147)/Table!A856</f>
        <v>57.320493578951428</v>
      </c>
      <c r="E856" s="107">
        <f>(Table!A856/Table!$P$16*(Table!K$856/Table!K$857)^0.5)*0.217</f>
        <v>2.7187145419768507E-3</v>
      </c>
      <c r="F856" s="66">
        <f>ROUND(Table!A856*Table!$P$9/Table!$P$16,2)</f>
        <v>0.36</v>
      </c>
      <c r="G856" s="66">
        <f>ROUND(Table!A856*Table!$Q$9/Table!$P$16,2)</f>
        <v>0.12</v>
      </c>
      <c r="H856" s="66">
        <f>ROUND(ABS(Table!A856*Table!$R$9/Table!$P$16),2)</f>
        <v>0.16</v>
      </c>
      <c r="I856" s="66">
        <f>ROUND(($F856*(Table!$P$10/Table!$P$9)/(Table!$P$12-Table!$P$14)),2)</f>
        <v>0.77</v>
      </c>
      <c r="J856" s="66">
        <f>ROUND(($H856*(Table!$R$10/Table!$R$9)/(Table!$P$12-Table!$P$13)),2)</f>
        <v>1.31</v>
      </c>
      <c r="K856" s="62">
        <f>Summary!D24</f>
        <v>0.83140658037361481</v>
      </c>
    </row>
    <row r="857" spans="1:11" x14ac:dyDescent="0.2">
      <c r="A857" s="66">
        <v>1.8068345785140991</v>
      </c>
      <c r="B857" s="30">
        <v>0</v>
      </c>
      <c r="C857" s="30">
        <f>1-Table!B857</f>
        <v>1</v>
      </c>
      <c r="D857" s="76">
        <f>(2*Table!$P$16*0.147)/Table!A857</f>
        <v>50.72688244685839</v>
      </c>
      <c r="E857" s="107">
        <f>(Table!A857/Table!$P$16*(Table!K$856/Table!K$857)^0.5)*0.217</f>
        <v>3.07210007651549E-3</v>
      </c>
      <c r="F857" s="66">
        <f>ROUND(Table!A857*Table!$P$9/Table!$P$16,2)</f>
        <v>0.41</v>
      </c>
      <c r="G857" s="66">
        <f>ROUND(Table!A857*Table!$Q$9/Table!$P$16,2)</f>
        <v>0.14000000000000001</v>
      </c>
      <c r="H857" s="66">
        <f>ROUND(ABS(Table!A857*Table!$R$9/Table!$P$16),2)</f>
        <v>0.18</v>
      </c>
      <c r="I857" s="66">
        <f>ROUND(($F857*(Table!$P$10/Table!$P$9)/(Table!$P$12-Table!$P$14)),2)</f>
        <v>0.88</v>
      </c>
      <c r="J857" s="66">
        <f>ROUND(($H857*(Table!$R$10/Table!$R$9)/(Table!$P$12-Table!$P$13)),2)</f>
        <v>1.48</v>
      </c>
      <c r="K857" s="62">
        <f>Summary!F24</f>
        <v>0.13934151332311498</v>
      </c>
    </row>
    <row r="858" spans="1:11" x14ac:dyDescent="0.2">
      <c r="A858" s="66">
        <v>2.0094594955444336</v>
      </c>
      <c r="B858" s="30">
        <v>0</v>
      </c>
      <c r="C858" s="30">
        <f>1-Table!B858</f>
        <v>1</v>
      </c>
      <c r="D858" s="76">
        <f>(2*Table!$P$16*0.147)/Table!A858</f>
        <v>45.611810274568903</v>
      </c>
      <c r="E858" s="107">
        <f>(Table!A858/Table!$P$16*(Table!K$856/Table!K$857)^0.5)*0.217</f>
        <v>3.4166164093968059E-3</v>
      </c>
      <c r="F858" s="66">
        <f>ROUND(Table!A858*Table!$P$9/Table!$P$16,2)</f>
        <v>0.45</v>
      </c>
      <c r="G858" s="66">
        <f>ROUND(Table!A858*Table!$Q$9/Table!$P$16,2)</f>
        <v>0.15</v>
      </c>
      <c r="H858" s="66">
        <f>ROUND(ABS(Table!A858*Table!$R$9/Table!$P$16),2)</f>
        <v>0.2</v>
      </c>
      <c r="I858" s="66">
        <f>ROUND(($F858*(Table!$P$10/Table!$P$9)/(Table!$P$12-Table!$P$14)),2)</f>
        <v>0.97</v>
      </c>
      <c r="J858" s="66">
        <f>ROUND(($H858*(Table!$R$10/Table!$R$9)/(Table!$P$12-Table!$P$13)),2)</f>
        <v>1.64</v>
      </c>
    </row>
    <row r="859" spans="1:11" x14ac:dyDescent="0.2">
      <c r="A859" s="66">
        <v>2.1648108959197998</v>
      </c>
      <c r="B859" s="30">
        <v>0</v>
      </c>
      <c r="C859" s="30">
        <f>1-Table!B859</f>
        <v>1</v>
      </c>
      <c r="D859" s="76">
        <f>(2*Table!$P$16*0.147)/Table!A859</f>
        <v>42.3386104707592</v>
      </c>
      <c r="E859" s="107">
        <f>(Table!A859/Table!$P$16*(Table!K$856/Table!K$857)^0.5)*0.217</f>
        <v>3.6807551715475912E-3</v>
      </c>
      <c r="F859" s="66">
        <f>ROUND(Table!A859*Table!$P$9/Table!$P$16,2)</f>
        <v>0.49</v>
      </c>
      <c r="G859" s="66">
        <f>ROUND(Table!A859*Table!$Q$9/Table!$P$16,2)</f>
        <v>0.17</v>
      </c>
      <c r="H859" s="66">
        <f>ROUND(ABS(Table!A859*Table!$R$9/Table!$P$16),2)</f>
        <v>0.21</v>
      </c>
      <c r="I859" s="66">
        <f>ROUND(($F859*(Table!$P$10/Table!$P$9)/(Table!$P$12-Table!$P$14)),2)</f>
        <v>1.05</v>
      </c>
      <c r="J859" s="66">
        <f>ROUND(($H859*(Table!$R$10/Table!$R$9)/(Table!$P$12-Table!$P$13)),2)</f>
        <v>1.72</v>
      </c>
    </row>
    <row r="860" spans="1:11" x14ac:dyDescent="0.2">
      <c r="A860" s="66">
        <v>2.3579812049865723</v>
      </c>
      <c r="B860" s="30">
        <v>0</v>
      </c>
      <c r="C860" s="30">
        <f>1-Table!B860</f>
        <v>1</v>
      </c>
      <c r="D860" s="76">
        <f>(2*Table!$P$16*0.147)/Table!A860</f>
        <v>38.870150903397715</v>
      </c>
      <c r="E860" s="107">
        <f>(Table!A860/Table!$P$16*(Table!K$856/Table!K$857)^0.5)*0.217</f>
        <v>4.0091961524328385E-3</v>
      </c>
      <c r="F860" s="66">
        <f>ROUND(Table!A860*Table!$P$9/Table!$P$16,2)</f>
        <v>0.53</v>
      </c>
      <c r="G860" s="66">
        <f>ROUND(Table!A860*Table!$Q$9/Table!$P$16,2)</f>
        <v>0.18</v>
      </c>
      <c r="H860" s="66">
        <f>ROUND(ABS(Table!A860*Table!$R$9/Table!$P$16),2)</f>
        <v>0.23</v>
      </c>
      <c r="I860" s="66">
        <f>ROUND(($F860*(Table!$P$10/Table!$P$9)/(Table!$P$12-Table!$P$14)),2)</f>
        <v>1.1399999999999999</v>
      </c>
      <c r="J860" s="66">
        <f>ROUND(($H860*(Table!$R$10/Table!$R$9)/(Table!$P$12-Table!$P$13)),2)</f>
        <v>1.89</v>
      </c>
    </row>
    <row r="861" spans="1:11" x14ac:dyDescent="0.2">
      <c r="A861" s="66">
        <v>2.5763368606567383</v>
      </c>
      <c r="B861" s="30">
        <v>0</v>
      </c>
      <c r="C861" s="30">
        <f>1-Table!B861</f>
        <v>1</v>
      </c>
      <c r="D861" s="76">
        <f>(2*Table!$P$16*0.147)/Table!A861</f>
        <v>35.575738042982351</v>
      </c>
      <c r="E861" s="107">
        <f>(Table!A861/Table!$P$16*(Table!K$856/Table!K$857)^0.5)*0.217</f>
        <v>4.3804589312554402E-3</v>
      </c>
      <c r="F861" s="66">
        <f>ROUND(Table!A861*Table!$P$9/Table!$P$16,2)</f>
        <v>0.57999999999999996</v>
      </c>
      <c r="G861" s="66">
        <f>ROUND(Table!A861*Table!$Q$9/Table!$P$16,2)</f>
        <v>0.2</v>
      </c>
      <c r="H861" s="66">
        <f>ROUND(ABS(Table!A861*Table!$R$9/Table!$P$16),2)</f>
        <v>0.25</v>
      </c>
      <c r="I861" s="66">
        <f>ROUND(($F861*(Table!$P$10/Table!$P$9)/(Table!$P$12-Table!$P$14)),2)</f>
        <v>1.24</v>
      </c>
      <c r="J861" s="66">
        <f>ROUND(($H861*(Table!$R$10/Table!$R$9)/(Table!$P$12-Table!$P$13)),2)</f>
        <v>2.0499999999999998</v>
      </c>
    </row>
    <row r="862" spans="1:11" x14ac:dyDescent="0.2">
      <c r="A862" s="66">
        <v>2.8118090629577637</v>
      </c>
      <c r="B862" s="30">
        <v>0</v>
      </c>
      <c r="C862" s="30">
        <f>1-Table!B862</f>
        <v>1</v>
      </c>
      <c r="D862" s="76">
        <f>(2*Table!$P$16*0.147)/Table!A862</f>
        <v>32.596482624887393</v>
      </c>
      <c r="E862" s="107">
        <f>(Table!A862/Table!$P$16*(Table!K$856/Table!K$857)^0.5)*0.217</f>
        <v>4.7808243987467434E-3</v>
      </c>
      <c r="F862" s="66">
        <f>ROUND(Table!A862*Table!$P$9/Table!$P$16,2)</f>
        <v>0.63</v>
      </c>
      <c r="G862" s="66">
        <f>ROUND(Table!A862*Table!$Q$9/Table!$P$16,2)</f>
        <v>0.22</v>
      </c>
      <c r="H862" s="66">
        <f>ROUND(ABS(Table!A862*Table!$R$9/Table!$P$16),2)</f>
        <v>0.27</v>
      </c>
      <c r="I862" s="66">
        <f>ROUND(($F862*(Table!$P$10/Table!$P$9)/(Table!$P$12-Table!$P$14)),2)</f>
        <v>1.35</v>
      </c>
      <c r="J862" s="66">
        <f>ROUND(($H862*(Table!$R$10/Table!$R$9)/(Table!$P$12-Table!$P$13)),2)</f>
        <v>2.2200000000000002</v>
      </c>
    </row>
    <row r="863" spans="1:11" x14ac:dyDescent="0.2">
      <c r="A863" s="66">
        <v>3.0808615684509277</v>
      </c>
      <c r="B863" s="30">
        <v>0</v>
      </c>
      <c r="C863" s="30">
        <f>1-Table!B863</f>
        <v>1</v>
      </c>
      <c r="D863" s="76">
        <f>(2*Table!$P$16*0.147)/Table!A863</f>
        <v>29.749822648243253</v>
      </c>
      <c r="E863" s="107">
        <f>(Table!A863/Table!$P$16*(Table!K$856/Table!K$857)^0.5)*0.217</f>
        <v>5.2382853265711248E-3</v>
      </c>
      <c r="F863" s="66">
        <f>ROUND(Table!A863*Table!$P$9/Table!$P$16,2)</f>
        <v>0.69</v>
      </c>
      <c r="G863" s="66">
        <f>ROUND(Table!A863*Table!$Q$9/Table!$P$16,2)</f>
        <v>0.24</v>
      </c>
      <c r="H863" s="66">
        <f>ROUND(ABS(Table!A863*Table!$R$9/Table!$P$16),2)</f>
        <v>0.3</v>
      </c>
      <c r="I863" s="66">
        <f>ROUND(($F863*(Table!$P$10/Table!$P$9)/(Table!$P$12-Table!$P$14)),2)</f>
        <v>1.48</v>
      </c>
      <c r="J863" s="66">
        <f>ROUND(($H863*(Table!$R$10/Table!$R$9)/(Table!$P$12-Table!$P$13)),2)</f>
        <v>2.46</v>
      </c>
    </row>
    <row r="864" spans="1:11" x14ac:dyDescent="0.2">
      <c r="A864" s="66">
        <v>3.3865108489990234</v>
      </c>
      <c r="B864" s="30">
        <v>0</v>
      </c>
      <c r="C864" s="30">
        <f>1-Table!B864</f>
        <v>1</v>
      </c>
      <c r="D864" s="76">
        <f>(2*Table!$P$16*0.147)/Table!A864</f>
        <v>27.064754655162208</v>
      </c>
      <c r="E864" s="107">
        <f>(Table!A864/Table!$P$16*(Table!K$856/Table!K$857)^0.5)*0.217</f>
        <v>5.7579705204038167E-3</v>
      </c>
      <c r="F864" s="66">
        <f>ROUND(Table!A864*Table!$P$9/Table!$P$16,2)</f>
        <v>0.76</v>
      </c>
      <c r="G864" s="66">
        <f>ROUND(Table!A864*Table!$Q$9/Table!$P$16,2)</f>
        <v>0.26</v>
      </c>
      <c r="H864" s="66">
        <f>ROUND(ABS(Table!A864*Table!$R$9/Table!$P$16),2)</f>
        <v>0.33</v>
      </c>
      <c r="I864" s="66">
        <f>ROUND(($F864*(Table!$P$10/Table!$P$9)/(Table!$P$12-Table!$P$14)),2)</f>
        <v>1.63</v>
      </c>
      <c r="J864" s="66">
        <f>ROUND(($H864*(Table!$R$10/Table!$R$9)/(Table!$P$12-Table!$P$13)),2)</f>
        <v>2.71</v>
      </c>
    </row>
    <row r="865" spans="1:10" x14ac:dyDescent="0.2">
      <c r="A865" s="66">
        <v>3.6919970512390137</v>
      </c>
      <c r="B865" s="30">
        <v>0</v>
      </c>
      <c r="C865" s="30">
        <f>1-Table!B865</f>
        <v>1</v>
      </c>
      <c r="D865" s="76">
        <f>(2*Table!$P$16*0.147)/Table!A865</f>
        <v>24.825340863813718</v>
      </c>
      <c r="E865" s="107">
        <f>(Table!A865/Table!$P$16*(Table!K$856/Table!K$857)^0.5)*0.217</f>
        <v>6.2773784376729726E-3</v>
      </c>
      <c r="F865" s="66">
        <f>ROUND(Table!A865*Table!$P$9/Table!$P$16,2)</f>
        <v>0.83</v>
      </c>
      <c r="G865" s="66">
        <f>ROUND(Table!A865*Table!$Q$9/Table!$P$16,2)</f>
        <v>0.28000000000000003</v>
      </c>
      <c r="H865" s="66">
        <f>ROUND(ABS(Table!A865*Table!$R$9/Table!$P$16),2)</f>
        <v>0.36</v>
      </c>
      <c r="I865" s="66">
        <f>ROUND(($F865*(Table!$P$10/Table!$P$9)/(Table!$P$12-Table!$P$14)),2)</f>
        <v>1.78</v>
      </c>
      <c r="J865" s="66">
        <f>ROUND(($H865*(Table!$R$10/Table!$R$9)/(Table!$P$12-Table!$P$13)),2)</f>
        <v>2.96</v>
      </c>
    </row>
    <row r="866" spans="1:10" x14ac:dyDescent="0.2">
      <c r="A866" s="66">
        <v>4.0388069152832031</v>
      </c>
      <c r="B866" s="30">
        <v>0</v>
      </c>
      <c r="C866" s="30">
        <f>1-Table!B866</f>
        <v>1</v>
      </c>
      <c r="D866" s="76">
        <f>(2*Table!$P$16*0.147)/Table!A866</f>
        <v>22.693604123131678</v>
      </c>
      <c r="E866" s="107">
        <f>(Table!A866/Table!$P$16*(Table!K$856/Table!K$857)^0.5)*0.217</f>
        <v>6.8670475875420604E-3</v>
      </c>
      <c r="F866" s="66">
        <f>ROUND(Table!A866*Table!$P$9/Table!$P$16,2)</f>
        <v>0.91</v>
      </c>
      <c r="G866" s="66">
        <f>ROUND(Table!A866*Table!$Q$9/Table!$P$16,2)</f>
        <v>0.31</v>
      </c>
      <c r="H866" s="66">
        <f>ROUND(ABS(Table!A866*Table!$R$9/Table!$P$16),2)</f>
        <v>0.39</v>
      </c>
      <c r="I866" s="66">
        <f>ROUND(($F866*(Table!$P$10/Table!$P$9)/(Table!$P$12-Table!$P$14)),2)</f>
        <v>1.95</v>
      </c>
      <c r="J866" s="66">
        <f>ROUND(($H866*(Table!$R$10/Table!$R$9)/(Table!$P$12-Table!$P$13)),2)</f>
        <v>3.2</v>
      </c>
    </row>
    <row r="867" spans="1:10" x14ac:dyDescent="0.2">
      <c r="A867" s="66">
        <v>4.4196047782897949</v>
      </c>
      <c r="B867" s="30">
        <v>0</v>
      </c>
      <c r="C867" s="30">
        <f>1-Table!B867</f>
        <v>1</v>
      </c>
      <c r="D867" s="76">
        <f>(2*Table!$P$16*0.147)/Table!A867</f>
        <v>20.73829897990797</v>
      </c>
      <c r="E867" s="107">
        <f>(Table!A867/Table!$P$16*(Table!K$856/Table!K$857)^0.5)*0.217</f>
        <v>7.514505389153066E-3</v>
      </c>
      <c r="F867" s="66">
        <f>ROUND(Table!A867*Table!$P$9/Table!$P$16,2)</f>
        <v>0.99</v>
      </c>
      <c r="G867" s="66">
        <f>ROUND(Table!A867*Table!$Q$9/Table!$P$16,2)</f>
        <v>0.34</v>
      </c>
      <c r="H867" s="66">
        <f>ROUND(ABS(Table!A867*Table!$R$9/Table!$P$16),2)</f>
        <v>0.43</v>
      </c>
      <c r="I867" s="66">
        <f>ROUND(($F867*(Table!$P$10/Table!$P$9)/(Table!$P$12-Table!$P$14)),2)</f>
        <v>2.12</v>
      </c>
      <c r="J867" s="66">
        <f>ROUND(($H867*(Table!$R$10/Table!$R$9)/(Table!$P$12-Table!$P$13)),2)</f>
        <v>3.53</v>
      </c>
    </row>
    <row r="868" spans="1:10" x14ac:dyDescent="0.2">
      <c r="A868" s="66">
        <v>4.8204536437988281</v>
      </c>
      <c r="B868" s="30">
        <v>0</v>
      </c>
      <c r="C868" s="30">
        <f>1-Table!B868</f>
        <v>1</v>
      </c>
      <c r="D868" s="76">
        <f>(2*Table!$P$16*0.147)/Table!A868</f>
        <v>19.013788335691476</v>
      </c>
      <c r="E868" s="107">
        <f>(Table!A868/Table!$P$16*(Table!K$856/Table!K$857)^0.5)*0.217</f>
        <v>8.1960552360760535E-3</v>
      </c>
      <c r="F868" s="66">
        <f>ROUND(Table!A868*Table!$P$9/Table!$P$16,2)</f>
        <v>1.08</v>
      </c>
      <c r="G868" s="66">
        <f>ROUND(Table!A868*Table!$Q$9/Table!$P$16,2)</f>
        <v>0.37</v>
      </c>
      <c r="H868" s="66">
        <f>ROUND(ABS(Table!A868*Table!$R$9/Table!$P$16),2)</f>
        <v>0.47</v>
      </c>
      <c r="I868" s="66">
        <f>ROUND(($F868*(Table!$P$10/Table!$P$9)/(Table!$P$12-Table!$P$14)),2)</f>
        <v>2.3199999999999998</v>
      </c>
      <c r="J868" s="66">
        <f>ROUND(($H868*(Table!$R$10/Table!$R$9)/(Table!$P$12-Table!$P$13)),2)</f>
        <v>3.86</v>
      </c>
    </row>
    <row r="869" spans="1:10" x14ac:dyDescent="0.2">
      <c r="A869" s="66">
        <v>5.2622184753417969</v>
      </c>
      <c r="B869" s="30">
        <v>0</v>
      </c>
      <c r="C869" s="30">
        <f>1-Table!B869</f>
        <v>1</v>
      </c>
      <c r="D869" s="76">
        <f>(2*Table!$P$16*0.147)/Table!A869</f>
        <v>17.417575057875254</v>
      </c>
      <c r="E869" s="107">
        <f>(Table!A869/Table!$P$16*(Table!K$856/Table!K$857)^0.5)*0.217</f>
        <v>8.9471731241901366E-3</v>
      </c>
      <c r="F869" s="66">
        <f>ROUND(Table!A869*Table!$P$9/Table!$P$16,2)</f>
        <v>1.18</v>
      </c>
      <c r="G869" s="66">
        <f>ROUND(Table!A869*Table!$Q$9/Table!$P$16,2)</f>
        <v>0.41</v>
      </c>
      <c r="H869" s="66">
        <f>ROUND(ABS(Table!A869*Table!$R$9/Table!$P$16),2)</f>
        <v>0.51</v>
      </c>
      <c r="I869" s="66">
        <f>ROUND(($F869*(Table!$P$10/Table!$P$9)/(Table!$P$12-Table!$P$14)),2)</f>
        <v>2.5299999999999998</v>
      </c>
      <c r="J869" s="66">
        <f>ROUND(($H869*(Table!$R$10/Table!$R$9)/(Table!$P$12-Table!$P$13)),2)</f>
        <v>4.1900000000000004</v>
      </c>
    </row>
    <row r="870" spans="1:10" x14ac:dyDescent="0.2">
      <c r="A870" s="66">
        <v>5.763972282409668</v>
      </c>
      <c r="B870" s="30">
        <v>0</v>
      </c>
      <c r="C870" s="30">
        <f>1-Table!B870</f>
        <v>1</v>
      </c>
      <c r="D870" s="76">
        <f>(2*Table!$P$16*0.147)/Table!A870</f>
        <v>15.9013750890014</v>
      </c>
      <c r="E870" s="107">
        <f>(Table!A870/Table!$P$16*(Table!K$856/Table!K$857)^0.5)*0.217</f>
        <v>9.8002882501762624E-3</v>
      </c>
      <c r="F870" s="66">
        <f>ROUND(Table!A870*Table!$P$9/Table!$P$16,2)</f>
        <v>1.29</v>
      </c>
      <c r="G870" s="66">
        <f>ROUND(Table!A870*Table!$Q$9/Table!$P$16,2)</f>
        <v>0.44</v>
      </c>
      <c r="H870" s="66">
        <f>ROUND(ABS(Table!A870*Table!$R$9/Table!$P$16),2)</f>
        <v>0.56000000000000005</v>
      </c>
      <c r="I870" s="66">
        <f>ROUND(($F870*(Table!$P$10/Table!$P$9)/(Table!$P$12-Table!$P$14)),2)</f>
        <v>2.77</v>
      </c>
      <c r="J870" s="66">
        <f>ROUND(($H870*(Table!$R$10/Table!$R$9)/(Table!$P$12-Table!$P$13)),2)</f>
        <v>4.5999999999999996</v>
      </c>
    </row>
    <row r="871" spans="1:10" x14ac:dyDescent="0.2">
      <c r="A871" s="66">
        <v>6.3053379058837891</v>
      </c>
      <c r="B871" s="30">
        <v>0</v>
      </c>
      <c r="C871" s="30">
        <f>1-Table!B871</f>
        <v>1</v>
      </c>
      <c r="D871" s="76">
        <f>(2*Table!$P$16*0.147)/Table!A871</f>
        <v>14.536109980668321</v>
      </c>
      <c r="E871" s="107">
        <f>(Table!A871/Table!$P$16*(Table!K$856/Table!K$857)^0.5)*0.217</f>
        <v>1.0720754015595378E-2</v>
      </c>
      <c r="F871" s="66">
        <f>ROUND(Table!A871*Table!$P$9/Table!$P$16,2)</f>
        <v>1.42</v>
      </c>
      <c r="G871" s="66">
        <f>ROUND(Table!A871*Table!$Q$9/Table!$P$16,2)</f>
        <v>0.49</v>
      </c>
      <c r="H871" s="66">
        <f>ROUND(ABS(Table!A871*Table!$R$9/Table!$P$16),2)</f>
        <v>0.61</v>
      </c>
      <c r="I871" s="66">
        <f>ROUND(($F871*(Table!$P$10/Table!$P$9)/(Table!$P$12-Table!$P$14)),2)</f>
        <v>3.05</v>
      </c>
      <c r="J871" s="66">
        <f>ROUND(($H871*(Table!$R$10/Table!$R$9)/(Table!$P$12-Table!$P$13)),2)</f>
        <v>5.01</v>
      </c>
    </row>
    <row r="872" spans="1:10" x14ac:dyDescent="0.2">
      <c r="A872" s="66">
        <v>6.8938956260681152</v>
      </c>
      <c r="B872" s="30">
        <v>0</v>
      </c>
      <c r="C872" s="30">
        <f>1-Table!B872</f>
        <v>1</v>
      </c>
      <c r="D872" s="76">
        <f>(2*Table!$P$16*0.147)/Table!A872</f>
        <v>13.29510776441483</v>
      </c>
      <c r="E872" s="107">
        <f>(Table!A872/Table!$P$16*(Table!K$856/Table!K$857)^0.5)*0.217</f>
        <v>1.1721458916150798E-2</v>
      </c>
      <c r="F872" s="66">
        <f>ROUND(Table!A872*Table!$P$9/Table!$P$16,2)</f>
        <v>1.55</v>
      </c>
      <c r="G872" s="66">
        <f>ROUND(Table!A872*Table!$Q$9/Table!$P$16,2)</f>
        <v>0.53</v>
      </c>
      <c r="H872" s="66">
        <f>ROUND(ABS(Table!A872*Table!$R$9/Table!$P$16),2)</f>
        <v>0.67</v>
      </c>
      <c r="I872" s="66">
        <f>ROUND(($F872*(Table!$P$10/Table!$P$9)/(Table!$P$12-Table!$P$14)),2)</f>
        <v>3.32</v>
      </c>
      <c r="J872" s="66">
        <f>ROUND(($H872*(Table!$R$10/Table!$R$9)/(Table!$P$12-Table!$P$13)),2)</f>
        <v>5.5</v>
      </c>
    </row>
    <row r="873" spans="1:10" x14ac:dyDescent="0.2">
      <c r="A873" s="66">
        <v>7.542360782623291</v>
      </c>
      <c r="B873" s="30">
        <v>0</v>
      </c>
      <c r="C873" s="30">
        <f>1-Table!B873</f>
        <v>1</v>
      </c>
      <c r="D873" s="76">
        <f>(2*Table!$P$16*0.147)/Table!A873</f>
        <v>12.152042033890256</v>
      </c>
      <c r="E873" s="107">
        <f>(Table!A873/Table!$P$16*(Table!K$856/Table!K$857)^0.5)*0.217</f>
        <v>1.28240224162965E-2</v>
      </c>
      <c r="F873" s="66">
        <f>ROUND(Table!A873*Table!$P$9/Table!$P$16,2)</f>
        <v>1.69</v>
      </c>
      <c r="G873" s="66">
        <f>ROUND(Table!A873*Table!$Q$9/Table!$P$16,2)</f>
        <v>0.57999999999999996</v>
      </c>
      <c r="H873" s="66">
        <f>ROUND(ABS(Table!A873*Table!$R$9/Table!$P$16),2)</f>
        <v>0.73</v>
      </c>
      <c r="I873" s="66">
        <f>ROUND(($F873*(Table!$P$10/Table!$P$9)/(Table!$P$12-Table!$P$14)),2)</f>
        <v>3.63</v>
      </c>
      <c r="J873" s="66">
        <f>ROUND(($H873*(Table!$R$10/Table!$R$9)/(Table!$P$12-Table!$P$13)),2)</f>
        <v>5.99</v>
      </c>
    </row>
    <row r="874" spans="1:10" x14ac:dyDescent="0.2">
      <c r="A874" s="66">
        <v>8.2497549057006836</v>
      </c>
      <c r="B874" s="30">
        <v>0</v>
      </c>
      <c r="C874" s="30">
        <f>1-Table!B874</f>
        <v>1</v>
      </c>
      <c r="D874" s="76">
        <f>(2*Table!$P$16*0.147)/Table!A874</f>
        <v>11.11003736630634</v>
      </c>
      <c r="E874" s="107">
        <f>(Table!A874/Table!$P$16*(Table!K$856/Table!K$857)^0.5)*0.217</f>
        <v>1.4026780856651258E-2</v>
      </c>
      <c r="F874" s="66">
        <f>ROUND(Table!A874*Table!$P$9/Table!$P$16,2)</f>
        <v>1.85</v>
      </c>
      <c r="G874" s="66">
        <f>ROUND(Table!A874*Table!$Q$9/Table!$P$16,2)</f>
        <v>0.64</v>
      </c>
      <c r="H874" s="66">
        <f>ROUND(ABS(Table!A874*Table!$R$9/Table!$P$16),2)</f>
        <v>0.8</v>
      </c>
      <c r="I874" s="66">
        <f>ROUND(($F874*(Table!$P$10/Table!$P$9)/(Table!$P$12-Table!$P$14)),2)</f>
        <v>3.97</v>
      </c>
      <c r="J874" s="66">
        <f>ROUND(($H874*(Table!$R$10/Table!$R$9)/(Table!$P$12-Table!$P$13)),2)</f>
        <v>6.57</v>
      </c>
    </row>
    <row r="875" spans="1:10" x14ac:dyDescent="0.2">
      <c r="A875" s="66">
        <v>9.0262670516967773</v>
      </c>
      <c r="B875" s="30">
        <v>0</v>
      </c>
      <c r="C875" s="30">
        <f>1-Table!B875</f>
        <v>1</v>
      </c>
      <c r="D875" s="76">
        <f>(2*Table!$P$16*0.147)/Table!A875</f>
        <v>10.154262525168045</v>
      </c>
      <c r="E875" s="107">
        <f>(Table!A875/Table!$P$16*(Table!K$856/Table!K$857)^0.5)*0.217</f>
        <v>1.5347058347184792E-2</v>
      </c>
      <c r="F875" s="66">
        <f>ROUND(Table!A875*Table!$P$9/Table!$P$16,2)</f>
        <v>2.0299999999999998</v>
      </c>
      <c r="G875" s="66">
        <f>ROUND(Table!A875*Table!$Q$9/Table!$P$16,2)</f>
        <v>0.69</v>
      </c>
      <c r="H875" s="66">
        <f>ROUND(ABS(Table!A875*Table!$R$9/Table!$P$16),2)</f>
        <v>0.88</v>
      </c>
      <c r="I875" s="66">
        <f>ROUND(($F875*(Table!$P$10/Table!$P$9)/(Table!$P$12-Table!$P$14)),2)</f>
        <v>4.3499999999999996</v>
      </c>
      <c r="J875" s="66">
        <f>ROUND(($H875*(Table!$R$10/Table!$R$9)/(Table!$P$12-Table!$P$13)),2)</f>
        <v>7.22</v>
      </c>
    </row>
    <row r="876" spans="1:10" x14ac:dyDescent="0.2">
      <c r="A876" s="66">
        <v>9.8776836395263672</v>
      </c>
      <c r="B876" s="30">
        <v>0</v>
      </c>
      <c r="C876" s="30">
        <f>1-Table!B876</f>
        <v>1</v>
      </c>
      <c r="D876" s="76">
        <f>(2*Table!$P$16*0.147)/Table!A876</f>
        <v>9.2790059501843363</v>
      </c>
      <c r="E876" s="107">
        <f>(Table!A876/Table!$P$16*(Table!K$856/Table!K$857)^0.5)*0.217</f>
        <v>1.6794693341401521E-2</v>
      </c>
      <c r="F876" s="66">
        <f>ROUND(Table!A876*Table!$P$9/Table!$P$16,2)</f>
        <v>2.2200000000000002</v>
      </c>
      <c r="G876" s="66">
        <f>ROUND(Table!A876*Table!$Q$9/Table!$P$16,2)</f>
        <v>0.76</v>
      </c>
      <c r="H876" s="66">
        <f>ROUND(ABS(Table!A876*Table!$R$9/Table!$P$16),2)</f>
        <v>0.96</v>
      </c>
      <c r="I876" s="66">
        <f>ROUND(($F876*(Table!$P$10/Table!$P$9)/(Table!$P$12-Table!$P$14)),2)</f>
        <v>4.76</v>
      </c>
      <c r="J876" s="66">
        <f>ROUND(($H876*(Table!$R$10/Table!$R$9)/(Table!$P$12-Table!$P$13)),2)</f>
        <v>7.88</v>
      </c>
    </row>
    <row r="877" spans="1:10" x14ac:dyDescent="0.2">
      <c r="A877" s="66">
        <v>10.782322883605957</v>
      </c>
      <c r="B877" s="30">
        <v>0</v>
      </c>
      <c r="C877" s="30">
        <f>1-Table!B877</f>
        <v>1</v>
      </c>
      <c r="D877" s="76">
        <f>(2*Table!$P$16*0.147)/Table!A877</f>
        <v>8.5004953250436532</v>
      </c>
      <c r="E877" s="107">
        <f>(Table!A877/Table!$P$16*(Table!K$856/Table!K$857)^0.5)*0.217</f>
        <v>1.8332821028354093E-2</v>
      </c>
      <c r="F877" s="66">
        <f>ROUND(Table!A877*Table!$P$9/Table!$P$16,2)</f>
        <v>2.42</v>
      </c>
      <c r="G877" s="66">
        <f>ROUND(Table!A877*Table!$Q$9/Table!$P$16,2)</f>
        <v>0.83</v>
      </c>
      <c r="H877" s="66">
        <f>ROUND(ABS(Table!A877*Table!$R$9/Table!$P$16),2)</f>
        <v>1.05</v>
      </c>
      <c r="I877" s="66">
        <f>ROUND(($F877*(Table!$P$10/Table!$P$9)/(Table!$P$12-Table!$P$14)),2)</f>
        <v>5.19</v>
      </c>
      <c r="J877" s="66">
        <f>ROUND(($H877*(Table!$R$10/Table!$R$9)/(Table!$P$12-Table!$P$13)),2)</f>
        <v>8.6199999999999992</v>
      </c>
    </row>
    <row r="878" spans="1:10" x14ac:dyDescent="0.2">
      <c r="A878" s="66">
        <v>11.883312225341797</v>
      </c>
      <c r="B878" s="30">
        <v>0</v>
      </c>
      <c r="C878" s="30">
        <f>1-Table!B878</f>
        <v>1</v>
      </c>
      <c r="D878" s="76">
        <f>(2*Table!$P$16*0.147)/Table!A878</f>
        <v>7.712924101223587</v>
      </c>
      <c r="E878" s="107">
        <f>(Table!A878/Table!$P$16*(Table!K$856/Table!K$857)^0.5)*0.217</f>
        <v>2.0204796183805777E-2</v>
      </c>
      <c r="F878" s="66">
        <f>ROUND(Table!A878*Table!$P$9/Table!$P$16,2)</f>
        <v>2.67</v>
      </c>
      <c r="G878" s="66">
        <f>ROUND(Table!A878*Table!$Q$9/Table!$P$16,2)</f>
        <v>0.91</v>
      </c>
      <c r="H878" s="66">
        <f>ROUND(ABS(Table!A878*Table!$R$9/Table!$P$16),2)</f>
        <v>1.1599999999999999</v>
      </c>
      <c r="I878" s="66">
        <f>ROUND(($F878*(Table!$P$10/Table!$P$9)/(Table!$P$12-Table!$P$14)),2)</f>
        <v>5.73</v>
      </c>
      <c r="J878" s="66">
        <f>ROUND(($H878*(Table!$R$10/Table!$R$9)/(Table!$P$12-Table!$P$13)),2)</f>
        <v>9.52</v>
      </c>
    </row>
    <row r="879" spans="1:10" x14ac:dyDescent="0.2">
      <c r="A879" s="66">
        <v>12.884048461914062</v>
      </c>
      <c r="B879" s="30">
        <v>0</v>
      </c>
      <c r="C879" s="30">
        <f>1-Table!B879</f>
        <v>1</v>
      </c>
      <c r="D879" s="76">
        <f>(2*Table!$P$16*0.147)/Table!A879</f>
        <v>7.1138420144988572</v>
      </c>
      <c r="E879" s="107">
        <f>(Table!A879/Table!$P$16*(Table!K$856/Table!K$857)^0.5)*0.217</f>
        <v>2.190631435569829E-2</v>
      </c>
      <c r="F879" s="66">
        <f>ROUND(Table!A879*Table!$P$9/Table!$P$16,2)</f>
        <v>2.89</v>
      </c>
      <c r="G879" s="66">
        <f>ROUND(Table!A879*Table!$Q$9/Table!$P$16,2)</f>
        <v>0.99</v>
      </c>
      <c r="H879" s="66">
        <f>ROUND(ABS(Table!A879*Table!$R$9/Table!$P$16),2)</f>
        <v>1.25</v>
      </c>
      <c r="I879" s="66">
        <f>ROUND(($F879*(Table!$P$10/Table!$P$9)/(Table!$P$12-Table!$P$14)),2)</f>
        <v>6.2</v>
      </c>
      <c r="J879" s="66">
        <f>ROUND(($H879*(Table!$R$10/Table!$R$9)/(Table!$P$12-Table!$P$13)),2)</f>
        <v>10.26</v>
      </c>
    </row>
    <row r="880" spans="1:10" x14ac:dyDescent="0.2">
      <c r="A880" s="66">
        <v>14.184564590454102</v>
      </c>
      <c r="B880" s="30">
        <v>0</v>
      </c>
      <c r="C880" s="30">
        <f>1-Table!B880</f>
        <v>1</v>
      </c>
      <c r="D880" s="76">
        <f>(2*Table!$P$16*0.147)/Table!A880</f>
        <v>6.4616072407950744</v>
      </c>
      <c r="E880" s="107">
        <f>(Table!A880/Table!$P$16*(Table!K$856/Table!K$857)^0.5)*0.217</f>
        <v>2.411753819738674E-2</v>
      </c>
      <c r="F880" s="66">
        <f>ROUND(Table!A880*Table!$P$9/Table!$P$16,2)</f>
        <v>3.18</v>
      </c>
      <c r="G880" s="66">
        <f>ROUND(Table!A880*Table!$Q$9/Table!$P$16,2)</f>
        <v>1.0900000000000001</v>
      </c>
      <c r="H880" s="66">
        <f>ROUND(ABS(Table!A880*Table!$R$9/Table!$P$16),2)</f>
        <v>1.38</v>
      </c>
      <c r="I880" s="66">
        <f>ROUND(($F880*(Table!$P$10/Table!$P$9)/(Table!$P$12-Table!$P$14)),2)</f>
        <v>6.82</v>
      </c>
      <c r="J880" s="66">
        <f>ROUND(($H880*(Table!$R$10/Table!$R$9)/(Table!$P$12-Table!$P$13)),2)</f>
        <v>11.33</v>
      </c>
    </row>
    <row r="881" spans="1:10" x14ac:dyDescent="0.2">
      <c r="A881" s="66">
        <v>15.478479385375977</v>
      </c>
      <c r="B881" s="30">
        <v>0</v>
      </c>
      <c r="C881" s="30">
        <f>1-Table!B881</f>
        <v>1</v>
      </c>
      <c r="D881" s="76">
        <f>(2*Table!$P$16*0.147)/Table!A881</f>
        <v>5.9214528109136548</v>
      </c>
      <c r="E881" s="107">
        <f>(Table!A881/Table!$P$16*(Table!K$856/Table!K$857)^0.5)*0.217</f>
        <v>2.6317538013503276E-2</v>
      </c>
      <c r="F881" s="66">
        <f>ROUND(Table!A881*Table!$P$9/Table!$P$16,2)</f>
        <v>3.48</v>
      </c>
      <c r="G881" s="66">
        <f>ROUND(Table!A881*Table!$Q$9/Table!$P$16,2)</f>
        <v>1.19</v>
      </c>
      <c r="H881" s="66">
        <f>ROUND(ABS(Table!A881*Table!$R$9/Table!$P$16),2)</f>
        <v>1.5</v>
      </c>
      <c r="I881" s="66">
        <f>ROUND(($F881*(Table!$P$10/Table!$P$9)/(Table!$P$12-Table!$P$14)),2)</f>
        <v>7.46</v>
      </c>
      <c r="J881" s="66">
        <f>ROUND(($H881*(Table!$R$10/Table!$R$9)/(Table!$P$12-Table!$P$13)),2)</f>
        <v>12.32</v>
      </c>
    </row>
    <row r="882" spans="1:10" x14ac:dyDescent="0.2">
      <c r="A882" s="66">
        <v>16.87272834777832</v>
      </c>
      <c r="B882" s="30">
        <v>0</v>
      </c>
      <c r="C882" s="30">
        <f>1-Table!B882</f>
        <v>1</v>
      </c>
      <c r="D882" s="76">
        <f>(2*Table!$P$16*0.147)/Table!A882</f>
        <v>5.4321437159433748</v>
      </c>
      <c r="E882" s="107">
        <f>(Table!A882/Table!$P$16*(Table!K$856/Table!K$857)^0.5)*0.217</f>
        <v>2.868813264071057E-2</v>
      </c>
      <c r="F882" s="66">
        <f>ROUND(Table!A882*Table!$P$9/Table!$P$16,2)</f>
        <v>3.79</v>
      </c>
      <c r="G882" s="66">
        <f>ROUND(Table!A882*Table!$Q$9/Table!$P$16,2)</f>
        <v>1.3</v>
      </c>
      <c r="H882" s="66">
        <f>ROUND(ABS(Table!A882*Table!$R$9/Table!$P$16),2)</f>
        <v>1.64</v>
      </c>
      <c r="I882" s="66">
        <f>ROUND(($F882*(Table!$P$10/Table!$P$9)/(Table!$P$12-Table!$P$14)),2)</f>
        <v>8.1300000000000008</v>
      </c>
      <c r="J882" s="66">
        <f>ROUND(($H882*(Table!$R$10/Table!$R$9)/(Table!$P$12-Table!$P$13)),2)</f>
        <v>13.46</v>
      </c>
    </row>
    <row r="883" spans="1:10" x14ac:dyDescent="0.2">
      <c r="A883" s="66">
        <v>18.472209930419922</v>
      </c>
      <c r="B883" s="30">
        <v>0</v>
      </c>
      <c r="C883" s="30">
        <f>1-Table!B883</f>
        <v>1</v>
      </c>
      <c r="D883" s="76">
        <f>(2*Table!$P$16*0.147)/Table!A883</f>
        <v>4.9617823536244359</v>
      </c>
      <c r="E883" s="107">
        <f>(Table!A883/Table!$P$16*(Table!K$856/Table!K$857)^0.5)*0.217</f>
        <v>3.1407677390877659E-2</v>
      </c>
      <c r="F883" s="66">
        <f>ROUND(Table!A883*Table!$P$9/Table!$P$16,2)</f>
        <v>4.1500000000000004</v>
      </c>
      <c r="G883" s="66">
        <f>ROUND(Table!A883*Table!$Q$9/Table!$P$16,2)</f>
        <v>1.42</v>
      </c>
      <c r="H883" s="66">
        <f>ROUND(ABS(Table!A883*Table!$R$9/Table!$P$16),2)</f>
        <v>1.8</v>
      </c>
      <c r="I883" s="66">
        <f>ROUND(($F883*(Table!$P$10/Table!$P$9)/(Table!$P$12-Table!$P$14)),2)</f>
        <v>8.9</v>
      </c>
      <c r="J883" s="66">
        <f>ROUND(($H883*(Table!$R$10/Table!$R$9)/(Table!$P$12-Table!$P$13)),2)</f>
        <v>14.78</v>
      </c>
    </row>
    <row r="884" spans="1:10" x14ac:dyDescent="0.2">
      <c r="A884" s="66">
        <v>20.266654968261719</v>
      </c>
      <c r="B884" s="30">
        <v>0</v>
      </c>
      <c r="C884" s="30">
        <f>1-Table!B884</f>
        <v>1</v>
      </c>
      <c r="D884" s="76">
        <f>(2*Table!$P$16*0.147)/Table!A884</f>
        <v>4.5224574755300599</v>
      </c>
      <c r="E884" s="107">
        <f>(Table!A884/Table!$P$16*(Table!K$856/Table!K$857)^0.5)*0.217</f>
        <v>3.4458711948003616E-2</v>
      </c>
      <c r="F884" s="66">
        <f>ROUND(Table!A884*Table!$P$9/Table!$P$16,2)</f>
        <v>4.55</v>
      </c>
      <c r="G884" s="66">
        <f>ROUND(Table!A884*Table!$Q$9/Table!$P$16,2)</f>
        <v>1.56</v>
      </c>
      <c r="H884" s="66">
        <f>ROUND(ABS(Table!A884*Table!$R$9/Table!$P$16),2)</f>
        <v>1.97</v>
      </c>
      <c r="I884" s="66">
        <f>ROUND(($F884*(Table!$P$10/Table!$P$9)/(Table!$P$12-Table!$P$14)),2)</f>
        <v>9.76</v>
      </c>
      <c r="J884" s="66">
        <f>ROUND(($H884*(Table!$R$10/Table!$R$9)/(Table!$P$12-Table!$P$13)),2)</f>
        <v>16.170000000000002</v>
      </c>
    </row>
    <row r="885" spans="1:10" x14ac:dyDescent="0.2">
      <c r="A885" s="66">
        <v>22.155405044555664</v>
      </c>
      <c r="B885" s="30">
        <v>0</v>
      </c>
      <c r="C885" s="30">
        <f>1-Table!B885</f>
        <v>1</v>
      </c>
      <c r="D885" s="76">
        <f>(2*Table!$P$16*0.147)/Table!A885</f>
        <v>4.1369176090836763</v>
      </c>
      <c r="E885" s="107">
        <f>(Table!A885/Table!$P$16*(Table!K$856/Table!K$857)^0.5)*0.217</f>
        <v>3.7670090190871343E-2</v>
      </c>
      <c r="F885" s="66">
        <f>ROUND(Table!A885*Table!$P$9/Table!$P$16,2)</f>
        <v>4.97</v>
      </c>
      <c r="G885" s="66">
        <f>ROUND(Table!A885*Table!$Q$9/Table!$P$16,2)</f>
        <v>1.71</v>
      </c>
      <c r="H885" s="66">
        <f>ROUND(ABS(Table!A885*Table!$R$9/Table!$P$16),2)</f>
        <v>2.15</v>
      </c>
      <c r="I885" s="66">
        <f>ROUND(($F885*(Table!$P$10/Table!$P$9)/(Table!$P$12-Table!$P$14)),2)</f>
        <v>10.66</v>
      </c>
      <c r="J885" s="66">
        <f>ROUND(($H885*(Table!$R$10/Table!$R$9)/(Table!$P$12-Table!$P$13)),2)</f>
        <v>17.649999999999999</v>
      </c>
    </row>
    <row r="886" spans="1:10" x14ac:dyDescent="0.2">
      <c r="A886" s="66">
        <v>24.306196212768555</v>
      </c>
      <c r="B886" s="30">
        <v>0</v>
      </c>
      <c r="C886" s="30">
        <f>1-Table!B886</f>
        <v>1</v>
      </c>
      <c r="D886" s="76">
        <f>(2*Table!$P$16*0.147)/Table!A886</f>
        <v>3.7708526855820943</v>
      </c>
      <c r="E886" s="107">
        <f>(Table!A886/Table!$P$16*(Table!K$856/Table!K$857)^0.5)*0.217</f>
        <v>4.1327008090831778E-2</v>
      </c>
      <c r="F886" s="66">
        <f>ROUND(Table!A886*Table!$P$9/Table!$P$16,2)</f>
        <v>5.46</v>
      </c>
      <c r="G886" s="66">
        <f>ROUND(Table!A886*Table!$Q$9/Table!$P$16,2)</f>
        <v>1.87</v>
      </c>
      <c r="H886" s="66">
        <f>ROUND(ABS(Table!A886*Table!$R$9/Table!$P$16),2)</f>
        <v>2.36</v>
      </c>
      <c r="I886" s="66">
        <f>ROUND(($F886*(Table!$P$10/Table!$P$9)/(Table!$P$12-Table!$P$14)),2)</f>
        <v>11.71</v>
      </c>
      <c r="J886" s="66">
        <f>ROUND(($H886*(Table!$R$10/Table!$R$9)/(Table!$P$12-Table!$P$13)),2)</f>
        <v>19.38</v>
      </c>
    </row>
    <row r="887" spans="1:10" x14ac:dyDescent="0.2">
      <c r="A887" s="66">
        <v>26.600929260253906</v>
      </c>
      <c r="B887" s="30">
        <v>0</v>
      </c>
      <c r="C887" s="30">
        <f>1-Table!B887</f>
        <v>1</v>
      </c>
      <c r="D887" s="76">
        <f>(2*Table!$P$16*0.147)/Table!A887</f>
        <v>3.4455595279579638</v>
      </c>
      <c r="E887" s="107">
        <f>(Table!A887/Table!$P$16*(Table!K$856/Table!K$857)^0.5)*0.217</f>
        <v>4.5228665527872774E-2</v>
      </c>
      <c r="F887" s="66">
        <f>ROUND(Table!A887*Table!$P$9/Table!$P$16,2)</f>
        <v>5.97</v>
      </c>
      <c r="G887" s="66">
        <f>ROUND(Table!A887*Table!$Q$9/Table!$P$16,2)</f>
        <v>2.0499999999999998</v>
      </c>
      <c r="H887" s="66">
        <f>ROUND(ABS(Table!A887*Table!$R$9/Table!$P$16),2)</f>
        <v>2.59</v>
      </c>
      <c r="I887" s="66">
        <f>ROUND(($F887*(Table!$P$10/Table!$P$9)/(Table!$P$12-Table!$P$14)),2)</f>
        <v>12.81</v>
      </c>
      <c r="J887" s="66">
        <f>ROUND(($H887*(Table!$R$10/Table!$R$9)/(Table!$P$12-Table!$P$13)),2)</f>
        <v>21.26</v>
      </c>
    </row>
    <row r="888" spans="1:10" x14ac:dyDescent="0.2">
      <c r="A888" s="66">
        <v>28.999906539916992</v>
      </c>
      <c r="B888" s="30">
        <v>3.3815771675909647E-4</v>
      </c>
      <c r="C888" s="30">
        <f>1-Table!B888</f>
        <v>0.99966184228324095</v>
      </c>
      <c r="D888" s="76">
        <f>(2*Table!$P$16*0.147)/Table!A888</f>
        <v>3.1605303671942795</v>
      </c>
      <c r="E888" s="107">
        <f>(Table!A888/Table!$P$16*(Table!K$856/Table!K$857)^0.5)*0.217</f>
        <v>4.930756592752792E-2</v>
      </c>
      <c r="F888" s="66">
        <f>ROUND(Table!A888*Table!$P$9/Table!$P$16,2)</f>
        <v>6.51</v>
      </c>
      <c r="G888" s="66">
        <f>ROUND(Table!A888*Table!$Q$9/Table!$P$16,2)</f>
        <v>2.23</v>
      </c>
      <c r="H888" s="66">
        <f>ROUND(ABS(Table!A888*Table!$R$9/Table!$P$16),2)</f>
        <v>2.82</v>
      </c>
      <c r="I888" s="66">
        <f>ROUND(($F888*(Table!$P$10/Table!$P$9)/(Table!$P$12-Table!$P$14)),2)</f>
        <v>13.96</v>
      </c>
      <c r="J888" s="66">
        <f>ROUND(($H888*(Table!$R$10/Table!$R$9)/(Table!$P$12-Table!$P$13)),2)</f>
        <v>23.15</v>
      </c>
    </row>
    <row r="889" spans="1:10" x14ac:dyDescent="0.2">
      <c r="A889" s="66">
        <v>31.34950065612793</v>
      </c>
      <c r="B889" s="30">
        <v>3.3815771675909647E-4</v>
      </c>
      <c r="C889" s="30">
        <f>1-Table!B889</f>
        <v>0.99966184228324095</v>
      </c>
      <c r="D889" s="76">
        <f>(2*Table!$P$16*0.147)/Table!A889</f>
        <v>2.9236537535499054</v>
      </c>
      <c r="E889" s="107">
        <f>(Table!A889/Table!$P$16*(Table!K$856/Table!K$857)^0.5)*0.217</f>
        <v>5.3302501794943093E-2</v>
      </c>
      <c r="F889" s="66">
        <f>ROUND(Table!A889*Table!$P$9/Table!$P$16,2)</f>
        <v>7.04</v>
      </c>
      <c r="G889" s="66">
        <f>ROUND(Table!A889*Table!$Q$9/Table!$P$16,2)</f>
        <v>2.41</v>
      </c>
      <c r="H889" s="66">
        <f>ROUND(ABS(Table!A889*Table!$R$9/Table!$P$16),2)</f>
        <v>3.05</v>
      </c>
      <c r="I889" s="66">
        <f>ROUND(($F889*(Table!$P$10/Table!$P$9)/(Table!$P$12-Table!$P$14)),2)</f>
        <v>15.1</v>
      </c>
      <c r="J889" s="66">
        <f>ROUND(($H889*(Table!$R$10/Table!$R$9)/(Table!$P$12-Table!$P$13)),2)</f>
        <v>25.04</v>
      </c>
    </row>
    <row r="890" spans="1:10" x14ac:dyDescent="0.2">
      <c r="A890" s="66">
        <v>33.921886444091797</v>
      </c>
      <c r="B890" s="30">
        <v>3.3815771675909647E-4</v>
      </c>
      <c r="C890" s="30">
        <f>1-Table!B890</f>
        <v>0.99966184228324095</v>
      </c>
      <c r="D890" s="76">
        <f>(2*Table!$P$16*0.147)/Table!A890</f>
        <v>2.7019454067292088</v>
      </c>
      <c r="E890" s="107">
        <f>(Table!A890/Table!$P$16*(Table!K$856/Table!K$857)^0.5)*0.217</f>
        <v>5.7676242850159175E-2</v>
      </c>
      <c r="F890" s="66">
        <f>ROUND(Table!A890*Table!$P$9/Table!$P$16,2)</f>
        <v>7.62</v>
      </c>
      <c r="G890" s="66">
        <f>ROUND(Table!A890*Table!$Q$9/Table!$P$16,2)</f>
        <v>2.61</v>
      </c>
      <c r="H890" s="66">
        <f>ROUND(ABS(Table!A890*Table!$R$9/Table!$P$16),2)</f>
        <v>3.3</v>
      </c>
      <c r="I890" s="66">
        <f>ROUND(($F890*(Table!$P$10/Table!$P$9)/(Table!$P$12-Table!$P$14)),2)</f>
        <v>16.34</v>
      </c>
      <c r="J890" s="66">
        <f>ROUND(($H890*(Table!$R$10/Table!$R$9)/(Table!$P$12-Table!$P$13)),2)</f>
        <v>27.09</v>
      </c>
    </row>
    <row r="891" spans="1:10" x14ac:dyDescent="0.2">
      <c r="A891" s="66">
        <v>37.1173095703125</v>
      </c>
      <c r="B891" s="30">
        <v>3.3815771675909647E-4</v>
      </c>
      <c r="C891" s="30">
        <f>1-Table!B891</f>
        <v>0.99966184228324095</v>
      </c>
      <c r="D891" s="76">
        <f>(2*Table!$P$16*0.147)/Table!A891</f>
        <v>2.4693353674133762</v>
      </c>
      <c r="E891" s="107">
        <f>(Table!A891/Table!$P$16*(Table!K$856/Table!K$857)^0.5)*0.217</f>
        <v>6.3109313341114137E-2</v>
      </c>
      <c r="F891" s="66">
        <f>ROUND(Table!A891*Table!$P$9/Table!$P$16,2)</f>
        <v>8.33</v>
      </c>
      <c r="G891" s="66">
        <f>ROUND(Table!A891*Table!$Q$9/Table!$P$16,2)</f>
        <v>2.86</v>
      </c>
      <c r="H891" s="66">
        <f>ROUND(ABS(Table!A891*Table!$R$9/Table!$P$16),2)</f>
        <v>3.61</v>
      </c>
      <c r="I891" s="66">
        <f>ROUND(($F891*(Table!$P$10/Table!$P$9)/(Table!$P$12-Table!$P$14)),2)</f>
        <v>17.87</v>
      </c>
      <c r="J891" s="66">
        <f>ROUND(($H891*(Table!$R$10/Table!$R$9)/(Table!$P$12-Table!$P$13)),2)</f>
        <v>29.64</v>
      </c>
    </row>
    <row r="892" spans="1:10" x14ac:dyDescent="0.2">
      <c r="A892" s="66">
        <v>41.667854309082031</v>
      </c>
      <c r="B892" s="30">
        <v>3.3815771675909647E-4</v>
      </c>
      <c r="C892" s="30">
        <f>1-Table!B892</f>
        <v>0.99966184228324095</v>
      </c>
      <c r="D892" s="76">
        <f>(2*Table!$P$16*0.147)/Table!A892</f>
        <v>2.1996593485550866</v>
      </c>
      <c r="E892" s="107">
        <f>(Table!A892/Table!$P$16*(Table!K$856/Table!K$857)^0.5)*0.217</f>
        <v>7.0846451542032146E-2</v>
      </c>
      <c r="F892" s="66">
        <f>ROUND(Table!A892*Table!$P$9/Table!$P$16,2)</f>
        <v>9.36</v>
      </c>
      <c r="G892" s="66">
        <f>ROUND(Table!A892*Table!$Q$9/Table!$P$16,2)</f>
        <v>3.21</v>
      </c>
      <c r="H892" s="66">
        <f>ROUND(ABS(Table!A892*Table!$R$9/Table!$P$16),2)</f>
        <v>4.05</v>
      </c>
      <c r="I892" s="66">
        <f>ROUND(($F892*(Table!$P$10/Table!$P$9)/(Table!$P$12-Table!$P$14)),2)</f>
        <v>20.079999999999998</v>
      </c>
      <c r="J892" s="66">
        <f>ROUND(($H892*(Table!$R$10/Table!$R$9)/(Table!$P$12-Table!$P$13)),2)</f>
        <v>33.25</v>
      </c>
    </row>
    <row r="893" spans="1:10" x14ac:dyDescent="0.2">
      <c r="A893" s="66">
        <v>44.785938262939453</v>
      </c>
      <c r="B893" s="30">
        <v>3.3815771675909647E-4</v>
      </c>
      <c r="C893" s="30">
        <f>1-Table!B893</f>
        <v>0.99966184228324095</v>
      </c>
      <c r="D893" s="76">
        <f>(2*Table!$P$16*0.147)/Table!A893</f>
        <v>2.0465147950478153</v>
      </c>
      <c r="E893" s="107">
        <f>(Table!A893/Table!$P$16*(Table!K$856/Table!K$857)^0.5)*0.217</f>
        <v>7.6148024838855327E-2</v>
      </c>
      <c r="F893" s="66">
        <f>ROUND(Table!A893*Table!$P$9/Table!$P$16,2)</f>
        <v>10.06</v>
      </c>
      <c r="G893" s="66">
        <f>ROUND(Table!A893*Table!$Q$9/Table!$P$16,2)</f>
        <v>3.45</v>
      </c>
      <c r="H893" s="66">
        <f>ROUND(ABS(Table!A893*Table!$R$9/Table!$P$16),2)</f>
        <v>4.3499999999999996</v>
      </c>
      <c r="I893" s="66">
        <f>ROUND(($F893*(Table!$P$10/Table!$P$9)/(Table!$P$12-Table!$P$14)),2)</f>
        <v>21.58</v>
      </c>
      <c r="J893" s="66">
        <f>ROUND(($H893*(Table!$R$10/Table!$R$9)/(Table!$P$12-Table!$P$13)),2)</f>
        <v>35.71</v>
      </c>
    </row>
    <row r="894" spans="1:10" x14ac:dyDescent="0.2">
      <c r="A894" s="66">
        <v>49.825870513916016</v>
      </c>
      <c r="B894" s="30">
        <v>3.3815771675909647E-4</v>
      </c>
      <c r="C894" s="30">
        <f>1-Table!B894</f>
        <v>0.99966184228324095</v>
      </c>
      <c r="D894" s="76">
        <f>(2*Table!$P$16*0.147)/Table!A894</f>
        <v>1.8395079568073982</v>
      </c>
      <c r="E894" s="107">
        <f>(Table!A894/Table!$P$16*(Table!K$856/Table!K$857)^0.5)*0.217</f>
        <v>8.4717252170441501E-2</v>
      </c>
      <c r="F894" s="66">
        <f>ROUND(Table!A894*Table!$P$9/Table!$P$16,2)</f>
        <v>11.19</v>
      </c>
      <c r="G894" s="66">
        <f>ROUND(Table!A894*Table!$Q$9/Table!$P$16,2)</f>
        <v>3.84</v>
      </c>
      <c r="H894" s="66">
        <f>ROUND(ABS(Table!A894*Table!$R$9/Table!$P$16),2)</f>
        <v>4.84</v>
      </c>
      <c r="I894" s="66">
        <f>ROUND(($F894*(Table!$P$10/Table!$P$9)/(Table!$P$12-Table!$P$14)),2)</f>
        <v>24</v>
      </c>
      <c r="J894" s="66">
        <f>ROUND(($H894*(Table!$R$10/Table!$R$9)/(Table!$P$12-Table!$P$13)),2)</f>
        <v>39.74</v>
      </c>
    </row>
    <row r="895" spans="1:10" x14ac:dyDescent="0.2">
      <c r="A895" s="66">
        <v>54.188983917236328</v>
      </c>
      <c r="B895" s="30">
        <v>3.3815771675909647E-4</v>
      </c>
      <c r="C895" s="30">
        <f>1-Table!B895</f>
        <v>0.99966184228324095</v>
      </c>
      <c r="D895" s="76">
        <f>(2*Table!$P$16*0.147)/Table!A895</f>
        <v>1.6913970080190075</v>
      </c>
      <c r="E895" s="107">
        <f>(Table!A895/Table!$P$16*(Table!K$856/Table!K$857)^0.5)*0.217</f>
        <v>9.2135707174335196E-2</v>
      </c>
      <c r="F895" s="66">
        <f>ROUND(Table!A895*Table!$P$9/Table!$P$16,2)</f>
        <v>12.17</v>
      </c>
      <c r="G895" s="66">
        <f>ROUND(Table!A895*Table!$Q$9/Table!$P$16,2)</f>
        <v>4.17</v>
      </c>
      <c r="H895" s="66">
        <f>ROUND(ABS(Table!A895*Table!$R$9/Table!$P$16),2)</f>
        <v>5.27</v>
      </c>
      <c r="I895" s="66">
        <f>ROUND(($F895*(Table!$P$10/Table!$P$9)/(Table!$P$12-Table!$P$14)),2)</f>
        <v>26.1</v>
      </c>
      <c r="J895" s="66">
        <f>ROUND(($H895*(Table!$R$10/Table!$R$9)/(Table!$P$12-Table!$P$13)),2)</f>
        <v>43.27</v>
      </c>
    </row>
    <row r="896" spans="1:10" x14ac:dyDescent="0.2">
      <c r="A896" s="66">
        <v>59.017589569091797</v>
      </c>
      <c r="B896" s="30">
        <v>3.3815771675909647E-4</v>
      </c>
      <c r="C896" s="30">
        <f>1-Table!B896</f>
        <v>0.99966184228324095</v>
      </c>
      <c r="D896" s="76">
        <f>(2*Table!$P$16*0.147)/Table!A896</f>
        <v>1.5530130243273181</v>
      </c>
      <c r="E896" s="107">
        <f>(Table!A896/Table!$P$16*(Table!K$856/Table!K$857)^0.5)*0.217</f>
        <v>0.1003456229955873</v>
      </c>
      <c r="F896" s="66">
        <f>ROUND(Table!A896*Table!$P$9/Table!$P$16,2)</f>
        <v>13.25</v>
      </c>
      <c r="G896" s="66">
        <f>ROUND(Table!A896*Table!$Q$9/Table!$P$16,2)</f>
        <v>4.54</v>
      </c>
      <c r="H896" s="66">
        <f>ROUND(ABS(Table!A896*Table!$R$9/Table!$P$16),2)</f>
        <v>5.74</v>
      </c>
      <c r="I896" s="66">
        <f>ROUND(($F896*(Table!$P$10/Table!$P$9)/(Table!$P$12-Table!$P$14)),2)</f>
        <v>28.42</v>
      </c>
      <c r="J896" s="66">
        <f>ROUND(($H896*(Table!$R$10/Table!$R$9)/(Table!$P$12-Table!$P$13)),2)</f>
        <v>47.13</v>
      </c>
    </row>
    <row r="897" spans="1:10" x14ac:dyDescent="0.2">
      <c r="A897" s="66">
        <v>64.041252136230469</v>
      </c>
      <c r="B897" s="30">
        <v>3.3815771675909647E-4</v>
      </c>
      <c r="C897" s="30">
        <f>1-Table!B897</f>
        <v>0.99966184228324095</v>
      </c>
      <c r="D897" s="76">
        <f>(2*Table!$P$16*0.147)/Table!A897</f>
        <v>1.4311882139692116</v>
      </c>
      <c r="E897" s="107">
        <f>(Table!A897/Table!$P$16*(Table!K$856/Table!K$857)^0.5)*0.217</f>
        <v>0.10888718753083472</v>
      </c>
      <c r="F897" s="66">
        <f>ROUND(Table!A897*Table!$P$9/Table!$P$16,2)</f>
        <v>14.38</v>
      </c>
      <c r="G897" s="66">
        <f>ROUND(Table!A897*Table!$Q$9/Table!$P$16,2)</f>
        <v>4.93</v>
      </c>
      <c r="H897" s="66">
        <f>ROUND(ABS(Table!A897*Table!$R$9/Table!$P$16),2)</f>
        <v>6.23</v>
      </c>
      <c r="I897" s="66">
        <f>ROUND(($F897*(Table!$P$10/Table!$P$9)/(Table!$P$12-Table!$P$14)),2)</f>
        <v>30.85</v>
      </c>
      <c r="J897" s="66">
        <f>ROUND(($H897*(Table!$R$10/Table!$R$9)/(Table!$P$12-Table!$P$13)),2)</f>
        <v>51.15</v>
      </c>
    </row>
    <row r="898" spans="1:10" x14ac:dyDescent="0.2">
      <c r="A898" s="66">
        <v>70.493621826171875</v>
      </c>
      <c r="B898" s="30">
        <v>7.4394697687001229E-4</v>
      </c>
      <c r="C898" s="30">
        <f>1-Table!B898</f>
        <v>0.99925605302313003</v>
      </c>
      <c r="D898" s="76">
        <f>(2*Table!$P$16*0.147)/Table!A898</f>
        <v>1.3001897603050272</v>
      </c>
      <c r="E898" s="107">
        <f>(Table!A898/Table!$P$16*(Table!K$856/Table!K$857)^0.5)*0.217</f>
        <v>0.11985793474471451</v>
      </c>
      <c r="F898" s="66">
        <f>ROUND(Table!A898*Table!$P$9/Table!$P$16,2)</f>
        <v>15.83</v>
      </c>
      <c r="G898" s="66">
        <f>ROUND(Table!A898*Table!$Q$9/Table!$P$16,2)</f>
        <v>5.43</v>
      </c>
      <c r="H898" s="66">
        <f>ROUND(ABS(Table!A898*Table!$R$9/Table!$P$16),2)</f>
        <v>6.85</v>
      </c>
      <c r="I898" s="66">
        <f>ROUND(($F898*(Table!$P$10/Table!$P$9)/(Table!$P$12-Table!$P$14)),2)</f>
        <v>33.96</v>
      </c>
      <c r="J898" s="66">
        <f>ROUND(($H898*(Table!$R$10/Table!$R$9)/(Table!$P$12-Table!$P$13)),2)</f>
        <v>56.24</v>
      </c>
    </row>
    <row r="899" spans="1:10" x14ac:dyDescent="0.2">
      <c r="A899" s="66">
        <v>76.769905090332031</v>
      </c>
      <c r="B899" s="30">
        <v>1.3526308670363859E-3</v>
      </c>
      <c r="C899" s="30">
        <f>1-Table!B899</f>
        <v>0.99864736913296359</v>
      </c>
      <c r="D899" s="76">
        <f>(2*Table!$P$16*0.147)/Table!A899</f>
        <v>1.1938934294285868</v>
      </c>
      <c r="E899" s="107">
        <f>(Table!A899/Table!$P$16*(Table!K$856/Table!K$857)^0.5)*0.217</f>
        <v>0.13052928812999004</v>
      </c>
      <c r="F899" s="66">
        <f>ROUND(Table!A899*Table!$P$9/Table!$P$16,2)</f>
        <v>17.239999999999998</v>
      </c>
      <c r="G899" s="66">
        <f>ROUND(Table!A899*Table!$Q$9/Table!$P$16,2)</f>
        <v>5.91</v>
      </c>
      <c r="H899" s="66">
        <f>ROUND(ABS(Table!A899*Table!$R$9/Table!$P$16),2)</f>
        <v>7.46</v>
      </c>
      <c r="I899" s="66">
        <f>ROUND(($F899*(Table!$P$10/Table!$P$9)/(Table!$P$12-Table!$P$14)),2)</f>
        <v>36.979999999999997</v>
      </c>
      <c r="J899" s="66">
        <f>ROUND(($H899*(Table!$R$10/Table!$R$9)/(Table!$P$12-Table!$P$13)),2)</f>
        <v>61.25</v>
      </c>
    </row>
    <row r="900" spans="1:10" x14ac:dyDescent="0.2">
      <c r="A900" s="66">
        <v>84.841224670410156</v>
      </c>
      <c r="B900" s="30">
        <v>2.6376301907209522E-3</v>
      </c>
      <c r="C900" s="30">
        <f>1-Table!B900</f>
        <v>0.99736236980927906</v>
      </c>
      <c r="D900" s="76">
        <f>(2*Table!$P$16*0.147)/Table!A900</f>
        <v>1.0803130862533381</v>
      </c>
      <c r="E900" s="107">
        <f>(Table!A900/Table!$P$16*(Table!K$856/Table!K$857)^0.5)*0.217</f>
        <v>0.14425268140262187</v>
      </c>
      <c r="F900" s="66">
        <f>ROUND(Table!A900*Table!$P$9/Table!$P$16,2)</f>
        <v>19.05</v>
      </c>
      <c r="G900" s="66">
        <f>ROUND(Table!A900*Table!$Q$9/Table!$P$16,2)</f>
        <v>6.53</v>
      </c>
      <c r="H900" s="66">
        <f>ROUND(ABS(Table!A900*Table!$R$9/Table!$P$16),2)</f>
        <v>8.25</v>
      </c>
      <c r="I900" s="66">
        <f>ROUND(($F900*(Table!$P$10/Table!$P$9)/(Table!$P$12-Table!$P$14)),2)</f>
        <v>40.86</v>
      </c>
      <c r="J900" s="66">
        <f>ROUND(($H900*(Table!$R$10/Table!$R$9)/(Table!$P$12-Table!$P$13)),2)</f>
        <v>67.73</v>
      </c>
    </row>
    <row r="901" spans="1:10" x14ac:dyDescent="0.2">
      <c r="A901" s="66">
        <v>91.886245727539062</v>
      </c>
      <c r="B901" s="30">
        <v>4.5313134045718928E-3</v>
      </c>
      <c r="C901" s="30">
        <f>1-Table!B901</f>
        <v>0.99546868659542809</v>
      </c>
      <c r="D901" s="76">
        <f>(2*Table!$P$16*0.147)/Table!A901</f>
        <v>0.99748427568777964</v>
      </c>
      <c r="E901" s="107">
        <f>(Table!A901/Table!$P$16*(Table!K$856/Table!K$857)^0.5)*0.217</f>
        <v>0.15623109380740199</v>
      </c>
      <c r="F901" s="66">
        <f>ROUND(Table!A901*Table!$P$9/Table!$P$16,2)</f>
        <v>20.63</v>
      </c>
      <c r="G901" s="66">
        <f>ROUND(Table!A901*Table!$Q$9/Table!$P$16,2)</f>
        <v>7.07</v>
      </c>
      <c r="H901" s="66">
        <f>ROUND(ABS(Table!A901*Table!$R$9/Table!$P$16),2)</f>
        <v>8.93</v>
      </c>
      <c r="I901" s="66">
        <f>ROUND(($F901*(Table!$P$10/Table!$P$9)/(Table!$P$12-Table!$P$14)),2)</f>
        <v>44.25</v>
      </c>
      <c r="J901" s="66">
        <f>ROUND(($H901*(Table!$R$10/Table!$R$9)/(Table!$P$12-Table!$P$13)),2)</f>
        <v>73.319999999999993</v>
      </c>
    </row>
    <row r="902" spans="1:10" x14ac:dyDescent="0.2">
      <c r="A902" s="66">
        <v>102.22554016113281</v>
      </c>
      <c r="B902" s="30">
        <v>8.521574462329231E-3</v>
      </c>
      <c r="C902" s="30">
        <f>1-Table!B902</f>
        <v>0.99147842553767074</v>
      </c>
      <c r="D902" s="76">
        <f>(2*Table!$P$16*0.147)/Table!A902</f>
        <v>0.89659673229148495</v>
      </c>
      <c r="E902" s="107">
        <f>(Table!A902/Table!$P$16*(Table!K$856/Table!K$857)^0.5)*0.217</f>
        <v>0.17381064845964969</v>
      </c>
      <c r="F902" s="66">
        <f>ROUND(Table!A902*Table!$P$9/Table!$P$16,2)</f>
        <v>22.95</v>
      </c>
      <c r="G902" s="66">
        <f>ROUND(Table!A902*Table!$Q$9/Table!$P$16,2)</f>
        <v>7.87</v>
      </c>
      <c r="H902" s="66">
        <f>ROUND(ABS(Table!A902*Table!$R$9/Table!$P$16),2)</f>
        <v>9.94</v>
      </c>
      <c r="I902" s="66">
        <f>ROUND(($F902*(Table!$P$10/Table!$P$9)/(Table!$P$12-Table!$P$14)),2)</f>
        <v>49.23</v>
      </c>
      <c r="J902" s="66">
        <f>ROUND(($H902*(Table!$R$10/Table!$R$9)/(Table!$P$12-Table!$P$13)),2)</f>
        <v>81.61</v>
      </c>
    </row>
    <row r="903" spans="1:10" x14ac:dyDescent="0.2">
      <c r="A903" s="66">
        <v>111.09603881835937</v>
      </c>
      <c r="B903" s="30">
        <v>1.5352360340862981E-2</v>
      </c>
      <c r="C903" s="30">
        <f>1-Table!B903</f>
        <v>0.98464763965913704</v>
      </c>
      <c r="D903" s="76">
        <f>(2*Table!$P$16*0.147)/Table!A903</f>
        <v>0.82500768020233872</v>
      </c>
      <c r="E903" s="107">
        <f>(Table!A903/Table!$P$16*(Table!K$856/Table!K$857)^0.5)*0.217</f>
        <v>0.18889285904364625</v>
      </c>
      <c r="F903" s="66">
        <f>ROUND(Table!A903*Table!$P$9/Table!$P$16,2)</f>
        <v>24.95</v>
      </c>
      <c r="G903" s="66">
        <f>ROUND(Table!A903*Table!$Q$9/Table!$P$16,2)</f>
        <v>8.5500000000000007</v>
      </c>
      <c r="H903" s="66">
        <f>ROUND(ABS(Table!A903*Table!$R$9/Table!$P$16),2)</f>
        <v>10.8</v>
      </c>
      <c r="I903" s="66">
        <f>ROUND(($F903*(Table!$P$10/Table!$P$9)/(Table!$P$12-Table!$P$14)),2)</f>
        <v>53.52</v>
      </c>
      <c r="J903" s="66">
        <f>ROUND(($H903*(Table!$R$10/Table!$R$9)/(Table!$P$12-Table!$P$13)),2)</f>
        <v>88.67</v>
      </c>
    </row>
    <row r="904" spans="1:10" x14ac:dyDescent="0.2">
      <c r="A904" s="66">
        <v>120.78010559082031</v>
      </c>
      <c r="B904" s="30">
        <v>2.8202353577708644E-2</v>
      </c>
      <c r="C904" s="30">
        <f>1-Table!B904</f>
        <v>0.97179764642229138</v>
      </c>
      <c r="D904" s="76">
        <f>(2*Table!$P$16*0.147)/Table!A904</f>
        <v>0.7588591251585205</v>
      </c>
      <c r="E904" s="107">
        <f>(Table!A904/Table!$P$16*(Table!K$856/Table!K$857)^0.5)*0.217</f>
        <v>0.20535835213661355</v>
      </c>
      <c r="F904" s="66">
        <f>ROUND(Table!A904*Table!$P$9/Table!$P$16,2)</f>
        <v>27.12</v>
      </c>
      <c r="G904" s="66">
        <f>ROUND(Table!A904*Table!$Q$9/Table!$P$16,2)</f>
        <v>9.3000000000000007</v>
      </c>
      <c r="H904" s="66">
        <f>ROUND(ABS(Table!A904*Table!$R$9/Table!$P$16),2)</f>
        <v>11.74</v>
      </c>
      <c r="I904" s="66">
        <f>ROUND(($F904*(Table!$P$10/Table!$P$9)/(Table!$P$12-Table!$P$14)),2)</f>
        <v>58.17</v>
      </c>
      <c r="J904" s="66">
        <f>ROUND(($H904*(Table!$R$10/Table!$R$9)/(Table!$P$12-Table!$P$13)),2)</f>
        <v>96.39</v>
      </c>
    </row>
    <row r="905" spans="1:10" x14ac:dyDescent="0.2">
      <c r="A905" s="66">
        <v>133.01019287109375</v>
      </c>
      <c r="B905" s="30">
        <v>5.5998917895306373E-2</v>
      </c>
      <c r="C905" s="30">
        <f>1-Table!B905</f>
        <v>0.94400108210469358</v>
      </c>
      <c r="D905" s="76">
        <f>(2*Table!$P$16*0.147)/Table!A905</f>
        <v>0.68908316939312142</v>
      </c>
      <c r="E905" s="107">
        <f>(Table!A905/Table!$P$16*(Table!K$856/Table!K$857)^0.5)*0.217</f>
        <v>0.22615275828552484</v>
      </c>
      <c r="F905" s="66">
        <f>ROUND(Table!A905*Table!$P$9/Table!$P$16,2)</f>
        <v>29.87</v>
      </c>
      <c r="G905" s="66">
        <f>ROUND(Table!A905*Table!$Q$9/Table!$P$16,2)</f>
        <v>10.24</v>
      </c>
      <c r="H905" s="66">
        <f>ROUND(ABS(Table!A905*Table!$R$9/Table!$P$16),2)</f>
        <v>12.93</v>
      </c>
      <c r="I905" s="66">
        <f>ROUND(($F905*(Table!$P$10/Table!$P$9)/(Table!$P$12-Table!$P$14)),2)</f>
        <v>64.069999999999993</v>
      </c>
      <c r="J905" s="66">
        <f>ROUND(($H905*(Table!$R$10/Table!$R$9)/(Table!$P$12-Table!$P$13)),2)</f>
        <v>106.16</v>
      </c>
    </row>
    <row r="906" spans="1:10" x14ac:dyDescent="0.2">
      <c r="A906" s="66">
        <v>145.136474609375</v>
      </c>
      <c r="B906" s="30">
        <v>0.10361152441498715</v>
      </c>
      <c r="C906" s="30">
        <f>1-Table!B906</f>
        <v>0.89638847558501289</v>
      </c>
      <c r="D906" s="76">
        <f>(2*Table!$P$16*0.147)/Table!A906</f>
        <v>0.63150965676882465</v>
      </c>
      <c r="E906" s="107">
        <f>(Table!A906/Table!$P$16*(Table!K$856/Table!K$857)^0.5)*0.217</f>
        <v>0.24677066736199293</v>
      </c>
      <c r="F906" s="66">
        <f>ROUND(Table!A906*Table!$P$9/Table!$P$16,2)</f>
        <v>32.590000000000003</v>
      </c>
      <c r="G906" s="66">
        <f>ROUND(Table!A906*Table!$Q$9/Table!$P$16,2)</f>
        <v>11.17</v>
      </c>
      <c r="H906" s="66">
        <f>ROUND(ABS(Table!A906*Table!$R$9/Table!$P$16),2)</f>
        <v>14.11</v>
      </c>
      <c r="I906" s="66">
        <f>ROUND(($F906*(Table!$P$10/Table!$P$9)/(Table!$P$12-Table!$P$14)),2)</f>
        <v>69.91</v>
      </c>
      <c r="J906" s="66">
        <f>ROUND(($H906*(Table!$R$10/Table!$R$9)/(Table!$P$12-Table!$P$13)),2)</f>
        <v>115.85</v>
      </c>
    </row>
    <row r="907" spans="1:10" x14ac:dyDescent="0.2">
      <c r="A907" s="66">
        <v>158.32455444335937</v>
      </c>
      <c r="B907" s="30">
        <v>0.17428648721763831</v>
      </c>
      <c r="C907" s="30">
        <f>1-Table!B907</f>
        <v>0.82571351278236171</v>
      </c>
      <c r="D907" s="76">
        <f>(2*Table!$P$16*0.147)/Table!A907</f>
        <v>0.57890632054798075</v>
      </c>
      <c r="E907" s="107">
        <f>(Table!A907/Table!$P$16*(Table!K$856/Table!K$857)^0.5)*0.217</f>
        <v>0.26919391603614351</v>
      </c>
      <c r="F907" s="66">
        <f>ROUND(Table!A907*Table!$P$9/Table!$P$16,2)</f>
        <v>35.549999999999997</v>
      </c>
      <c r="G907" s="66">
        <f>ROUND(Table!A907*Table!$Q$9/Table!$P$16,2)</f>
        <v>12.19</v>
      </c>
      <c r="H907" s="66">
        <f>ROUND(ABS(Table!A907*Table!$R$9/Table!$P$16),2)</f>
        <v>15.39</v>
      </c>
      <c r="I907" s="66">
        <f>ROUND(($F907*(Table!$P$10/Table!$P$9)/(Table!$P$12-Table!$P$14)),2)</f>
        <v>76.25</v>
      </c>
      <c r="J907" s="66">
        <f>ROUND(($H907*(Table!$R$10/Table!$R$9)/(Table!$P$12-Table!$P$13)),2)</f>
        <v>126.35</v>
      </c>
    </row>
    <row r="908" spans="1:10" x14ac:dyDescent="0.2">
      <c r="A908" s="66">
        <v>174.19569396972656</v>
      </c>
      <c r="B908" s="30">
        <v>0.25246855133234142</v>
      </c>
      <c r="C908" s="30">
        <f>1-Table!B908</f>
        <v>0.74753144866765853</v>
      </c>
      <c r="D908" s="76">
        <f>(2*Table!$P$16*0.147)/Table!A908</f>
        <v>0.52616160122265909</v>
      </c>
      <c r="E908" s="107">
        <f>(Table!A908/Table!$P$16*(Table!K$856/Table!K$857)^0.5)*0.217</f>
        <v>0.29617908088362943</v>
      </c>
      <c r="F908" s="66">
        <f>ROUND(Table!A908*Table!$P$9/Table!$P$16,2)</f>
        <v>39.11</v>
      </c>
      <c r="G908" s="66">
        <f>ROUND(Table!A908*Table!$Q$9/Table!$P$16,2)</f>
        <v>13.41</v>
      </c>
      <c r="H908" s="66">
        <f>ROUND(ABS(Table!A908*Table!$R$9/Table!$P$16),2)</f>
        <v>16.940000000000001</v>
      </c>
      <c r="I908" s="66">
        <f>ROUND(($F908*(Table!$P$10/Table!$P$9)/(Table!$P$12-Table!$P$14)),2)</f>
        <v>83.89</v>
      </c>
      <c r="J908" s="66">
        <f>ROUND(($H908*(Table!$R$10/Table!$R$9)/(Table!$P$12-Table!$P$13)),2)</f>
        <v>139.08000000000001</v>
      </c>
    </row>
    <row r="909" spans="1:10" x14ac:dyDescent="0.2">
      <c r="A909" s="66">
        <v>190.43540954589844</v>
      </c>
      <c r="B909" s="30">
        <v>0.32997430001352634</v>
      </c>
      <c r="C909" s="30">
        <f>1-Table!B909</f>
        <v>0.67002569998647366</v>
      </c>
      <c r="D909" s="76">
        <f>(2*Table!$P$16*0.147)/Table!A909</f>
        <v>0.4812922422555721</v>
      </c>
      <c r="E909" s="107">
        <f>(Table!A909/Table!$P$16*(Table!K$856/Table!K$857)^0.5)*0.217</f>
        <v>0.32379092319471464</v>
      </c>
      <c r="F909" s="66">
        <f>ROUND(Table!A909*Table!$P$9/Table!$P$16,2)</f>
        <v>42.76</v>
      </c>
      <c r="G909" s="66">
        <f>ROUND(Table!A909*Table!$Q$9/Table!$P$16,2)</f>
        <v>14.66</v>
      </c>
      <c r="H909" s="66">
        <f>ROUND(ABS(Table!A909*Table!$R$9/Table!$P$16),2)</f>
        <v>18.52</v>
      </c>
      <c r="I909" s="66">
        <f>ROUND(($F909*(Table!$P$10/Table!$P$9)/(Table!$P$12-Table!$P$14)),2)</f>
        <v>91.72</v>
      </c>
      <c r="J909" s="66">
        <f>ROUND(($H909*(Table!$R$10/Table!$R$9)/(Table!$P$12-Table!$P$13)),2)</f>
        <v>152.05000000000001</v>
      </c>
    </row>
    <row r="910" spans="1:10" x14ac:dyDescent="0.2">
      <c r="A910" s="66">
        <v>208.55360412597656</v>
      </c>
      <c r="B910" s="30">
        <v>0.38867847964290547</v>
      </c>
      <c r="C910" s="30">
        <f>1-Table!B910</f>
        <v>0.61132152035709453</v>
      </c>
      <c r="D910" s="76">
        <f>(2*Table!$P$16*0.147)/Table!A910</f>
        <v>0.43947974742186424</v>
      </c>
      <c r="E910" s="107">
        <f>(Table!A910/Table!$P$16*(Table!K$856/Table!K$857)^0.5)*0.217</f>
        <v>0.35459668018966595</v>
      </c>
      <c r="F910" s="66">
        <f>ROUND(Table!A910*Table!$P$9/Table!$P$16,2)</f>
        <v>46.83</v>
      </c>
      <c r="G910" s="66">
        <f>ROUND(Table!A910*Table!$Q$9/Table!$P$16,2)</f>
        <v>16.059999999999999</v>
      </c>
      <c r="H910" s="66">
        <f>ROUND(ABS(Table!A910*Table!$R$9/Table!$P$16),2)</f>
        <v>20.28</v>
      </c>
      <c r="I910" s="66">
        <f>ROUND(($F910*(Table!$P$10/Table!$P$9)/(Table!$P$12-Table!$P$14)),2)</f>
        <v>100.45</v>
      </c>
      <c r="J910" s="66">
        <f>ROUND(($H910*(Table!$R$10/Table!$R$9)/(Table!$P$12-Table!$P$13)),2)</f>
        <v>166.5</v>
      </c>
    </row>
    <row r="911" spans="1:10" x14ac:dyDescent="0.2">
      <c r="A911" s="66">
        <v>228.13845825195312</v>
      </c>
      <c r="B911" s="30">
        <v>0.42039767347490875</v>
      </c>
      <c r="C911" s="30">
        <f>1-Table!B911</f>
        <v>0.57960232652509125</v>
      </c>
      <c r="D911" s="76">
        <f>(2*Table!$P$16*0.147)/Table!A911</f>
        <v>0.40175201483995726</v>
      </c>
      <c r="E911" s="107">
        <f>(Table!A911/Table!$P$16*(Table!K$856/Table!K$857)^0.5)*0.217</f>
        <v>0.38789614909203612</v>
      </c>
      <c r="F911" s="66">
        <f>ROUND(Table!A911*Table!$P$9/Table!$P$16,2)</f>
        <v>51.23</v>
      </c>
      <c r="G911" s="66">
        <f>ROUND(Table!A911*Table!$Q$9/Table!$P$16,2)</f>
        <v>17.559999999999999</v>
      </c>
      <c r="H911" s="66">
        <f>ROUND(ABS(Table!A911*Table!$R$9/Table!$P$16),2)</f>
        <v>22.18</v>
      </c>
      <c r="I911" s="66">
        <f>ROUND(($F911*(Table!$P$10/Table!$P$9)/(Table!$P$12-Table!$P$14)),2)</f>
        <v>109.89</v>
      </c>
      <c r="J911" s="66">
        <f>ROUND(($H911*(Table!$R$10/Table!$R$9)/(Table!$P$12-Table!$P$13)),2)</f>
        <v>182.1</v>
      </c>
    </row>
    <row r="912" spans="1:10" x14ac:dyDescent="0.2">
      <c r="A912" s="66">
        <v>250.2830810546875</v>
      </c>
      <c r="B912" s="30">
        <v>0.44630055457865553</v>
      </c>
      <c r="C912" s="30">
        <f>1-Table!B912</f>
        <v>0.55369944542134442</v>
      </c>
      <c r="D912" s="76">
        <f>(2*Table!$P$16*0.147)/Table!A912</f>
        <v>0.36620567750313399</v>
      </c>
      <c r="E912" s="107">
        <f>(Table!A912/Table!$P$16*(Table!K$856/Table!K$857)^0.5)*0.217</f>
        <v>0.42554790659970659</v>
      </c>
      <c r="F912" s="66">
        <f>ROUND(Table!A912*Table!$P$9/Table!$P$16,2)</f>
        <v>56.2</v>
      </c>
      <c r="G912" s="66">
        <f>ROUND(Table!A912*Table!$Q$9/Table!$P$16,2)</f>
        <v>19.27</v>
      </c>
      <c r="H912" s="66">
        <f>ROUND(ABS(Table!A912*Table!$R$9/Table!$P$16),2)</f>
        <v>24.33</v>
      </c>
      <c r="I912" s="66">
        <f>ROUND(($F912*(Table!$P$10/Table!$P$9)/(Table!$P$12-Table!$P$14)),2)</f>
        <v>120.55</v>
      </c>
      <c r="J912" s="66">
        <f>ROUND(($H912*(Table!$R$10/Table!$R$9)/(Table!$P$12-Table!$P$13)),2)</f>
        <v>199.75</v>
      </c>
    </row>
    <row r="913" spans="1:10" x14ac:dyDescent="0.2">
      <c r="A913" s="66">
        <v>272.55120849609375</v>
      </c>
      <c r="B913" s="30">
        <v>0.46949817394832954</v>
      </c>
      <c r="C913" s="30">
        <f>1-Table!B913</f>
        <v>0.53050182605167051</v>
      </c>
      <c r="D913" s="76">
        <f>(2*Table!$P$16*0.147)/Table!A913</f>
        <v>0.3362857415710826</v>
      </c>
      <c r="E913" s="107">
        <f>(Table!A913/Table!$P$16*(Table!K$856/Table!K$857)^0.5)*0.217</f>
        <v>0.46340965489149527</v>
      </c>
      <c r="F913" s="66">
        <f>ROUND(Table!A913*Table!$P$9/Table!$P$16,2)</f>
        <v>61.2</v>
      </c>
      <c r="G913" s="66">
        <f>ROUND(Table!A913*Table!$Q$9/Table!$P$16,2)</f>
        <v>20.98</v>
      </c>
      <c r="H913" s="66">
        <f>ROUND(ABS(Table!A913*Table!$R$9/Table!$P$16),2)</f>
        <v>26.5</v>
      </c>
      <c r="I913" s="66">
        <f>ROUND(($F913*(Table!$P$10/Table!$P$9)/(Table!$P$12-Table!$P$14)),2)</f>
        <v>131.27000000000001</v>
      </c>
      <c r="J913" s="66">
        <f>ROUND(($H913*(Table!$R$10/Table!$R$9)/(Table!$P$12-Table!$P$13)),2)</f>
        <v>217.57</v>
      </c>
    </row>
    <row r="914" spans="1:10" x14ac:dyDescent="0.2">
      <c r="A914" s="66">
        <v>298.99435424804687</v>
      </c>
      <c r="B914" s="30">
        <v>0.49168132016772625</v>
      </c>
      <c r="C914" s="30">
        <f>1-Table!B914</f>
        <v>0.50831867983227375</v>
      </c>
      <c r="D914" s="76">
        <f>(2*Table!$P$16*0.147)/Table!A914</f>
        <v>0.30654453491508482</v>
      </c>
      <c r="E914" s="107">
        <f>(Table!A914/Table!$P$16*(Table!K$856/Table!K$857)^0.5)*0.217</f>
        <v>0.50837004642589467</v>
      </c>
      <c r="F914" s="66">
        <f>ROUND(Table!A914*Table!$P$9/Table!$P$16,2)</f>
        <v>67.14</v>
      </c>
      <c r="G914" s="66">
        <f>ROUND(Table!A914*Table!$Q$9/Table!$P$16,2)</f>
        <v>23.02</v>
      </c>
      <c r="H914" s="66">
        <f>ROUND(ABS(Table!A914*Table!$R$9/Table!$P$16),2)</f>
        <v>29.07</v>
      </c>
      <c r="I914" s="66">
        <f>ROUND(($F914*(Table!$P$10/Table!$P$9)/(Table!$P$12-Table!$P$14)),2)</f>
        <v>144.02000000000001</v>
      </c>
      <c r="J914" s="66">
        <f>ROUND(($H914*(Table!$R$10/Table!$R$9)/(Table!$P$12-Table!$P$13)),2)</f>
        <v>238.67</v>
      </c>
    </row>
    <row r="915" spans="1:10" x14ac:dyDescent="0.2">
      <c r="A915" s="66">
        <v>326.70025634765625</v>
      </c>
      <c r="B915" s="30">
        <v>0.51210604625997569</v>
      </c>
      <c r="C915" s="30">
        <f>1-Table!B915</f>
        <v>0.48789395374002431</v>
      </c>
      <c r="D915" s="76">
        <f>(2*Table!$P$16*0.147)/Table!A915</f>
        <v>0.2805479441303817</v>
      </c>
      <c r="E915" s="107">
        <f>(Table!A915/Table!$P$16*(Table!K$856/Table!K$857)^0.5)*0.217</f>
        <v>0.55547746011627119</v>
      </c>
      <c r="F915" s="66">
        <f>ROUND(Table!A915*Table!$P$9/Table!$P$16,2)</f>
        <v>73.36</v>
      </c>
      <c r="G915" s="66">
        <f>ROUND(Table!A915*Table!$Q$9/Table!$P$16,2)</f>
        <v>25.15</v>
      </c>
      <c r="H915" s="66">
        <f>ROUND(ABS(Table!A915*Table!$R$9/Table!$P$16),2)</f>
        <v>31.76</v>
      </c>
      <c r="I915" s="66">
        <f>ROUND(($F915*(Table!$P$10/Table!$P$9)/(Table!$P$12-Table!$P$14)),2)</f>
        <v>157.36000000000001</v>
      </c>
      <c r="J915" s="66">
        <f>ROUND(($H915*(Table!$R$10/Table!$R$9)/(Table!$P$12-Table!$P$13)),2)</f>
        <v>260.76</v>
      </c>
    </row>
    <row r="916" spans="1:10" x14ac:dyDescent="0.2">
      <c r="A916" s="66">
        <v>357.66909790039062</v>
      </c>
      <c r="B916" s="30">
        <v>0.531448667658596</v>
      </c>
      <c r="C916" s="30">
        <f>1-Table!B916</f>
        <v>0.468551332341404</v>
      </c>
      <c r="D916" s="76">
        <f>(2*Table!$P$16*0.147)/Table!A916</f>
        <v>0.2562566511986708</v>
      </c>
      <c r="E916" s="107">
        <f>(Table!A916/Table!$P$16*(Table!K$856/Table!K$857)^0.5)*0.217</f>
        <v>0.60813274003790729</v>
      </c>
      <c r="F916" s="66">
        <f>ROUND(Table!A916*Table!$P$9/Table!$P$16,2)</f>
        <v>80.31</v>
      </c>
      <c r="G916" s="66">
        <f>ROUND(Table!A916*Table!$Q$9/Table!$P$16,2)</f>
        <v>27.53</v>
      </c>
      <c r="H916" s="66">
        <f>ROUND(ABS(Table!A916*Table!$R$9/Table!$P$16),2)</f>
        <v>34.78</v>
      </c>
      <c r="I916" s="66">
        <f>ROUND(($F916*(Table!$P$10/Table!$P$9)/(Table!$P$12-Table!$P$14)),2)</f>
        <v>172.27</v>
      </c>
      <c r="J916" s="66">
        <f>ROUND(($H916*(Table!$R$10/Table!$R$9)/(Table!$P$12-Table!$P$13)),2)</f>
        <v>285.55</v>
      </c>
    </row>
    <row r="917" spans="1:10" x14ac:dyDescent="0.2">
      <c r="A917" s="66">
        <v>391.34423828125</v>
      </c>
      <c r="B917" s="30">
        <v>0.54950628973353177</v>
      </c>
      <c r="C917" s="30">
        <f>1-Table!B917</f>
        <v>0.45049371026646823</v>
      </c>
      <c r="D917" s="76">
        <f>(2*Table!$P$16*0.147)/Table!A917</f>
        <v>0.23420578687383986</v>
      </c>
      <c r="E917" s="107">
        <f>(Table!A917/Table!$P$16*(Table!K$856/Table!K$857)^0.5)*0.217</f>
        <v>0.66538944885393281</v>
      </c>
      <c r="F917" s="66">
        <f>ROUND(Table!A917*Table!$P$9/Table!$P$16,2)</f>
        <v>87.87</v>
      </c>
      <c r="G917" s="66">
        <f>ROUND(Table!A917*Table!$Q$9/Table!$P$16,2)</f>
        <v>30.13</v>
      </c>
      <c r="H917" s="66">
        <f>ROUND(ABS(Table!A917*Table!$R$9/Table!$P$16),2)</f>
        <v>38.049999999999997</v>
      </c>
      <c r="I917" s="66">
        <f>ROUND(($F917*(Table!$P$10/Table!$P$9)/(Table!$P$12-Table!$P$14)),2)</f>
        <v>188.48</v>
      </c>
      <c r="J917" s="66">
        <f>ROUND(($H917*(Table!$R$10/Table!$R$9)/(Table!$P$12-Table!$P$13)),2)</f>
        <v>312.39999999999998</v>
      </c>
    </row>
    <row r="918" spans="1:10" x14ac:dyDescent="0.2">
      <c r="A918" s="66">
        <v>428.4854736328125</v>
      </c>
      <c r="B918" s="30">
        <v>0.56736101717841203</v>
      </c>
      <c r="C918" s="30">
        <f>1-Table!B918</f>
        <v>0.43263898282158797</v>
      </c>
      <c r="D918" s="76">
        <f>(2*Table!$P$16*0.147)/Table!A918</f>
        <v>0.2139047666846853</v>
      </c>
      <c r="E918" s="107">
        <f>(Table!A918/Table!$P$16*(Table!K$856/Table!K$857)^0.5)*0.217</f>
        <v>0.72853944239636859</v>
      </c>
      <c r="F918" s="66">
        <f>ROUND(Table!A918*Table!$P$9/Table!$P$16,2)</f>
        <v>96.21</v>
      </c>
      <c r="G918" s="66">
        <f>ROUND(Table!A918*Table!$Q$9/Table!$P$16,2)</f>
        <v>32.99</v>
      </c>
      <c r="H918" s="66">
        <f>ROUND(ABS(Table!A918*Table!$R$9/Table!$P$16),2)</f>
        <v>41.66</v>
      </c>
      <c r="I918" s="66">
        <f>ROUND(($F918*(Table!$P$10/Table!$P$9)/(Table!$P$12-Table!$P$14)),2)</f>
        <v>206.37</v>
      </c>
      <c r="J918" s="66">
        <f>ROUND(($H918*(Table!$R$10/Table!$R$9)/(Table!$P$12-Table!$P$13)),2)</f>
        <v>342.04</v>
      </c>
    </row>
    <row r="919" spans="1:10" x14ac:dyDescent="0.2">
      <c r="A919" s="66">
        <v>467.81307983398437</v>
      </c>
      <c r="B919" s="30">
        <v>0.58460706073312596</v>
      </c>
      <c r="C919" s="30">
        <f>1-Table!B919</f>
        <v>0.41539293926687404</v>
      </c>
      <c r="D919" s="76">
        <f>(2*Table!$P$16*0.147)/Table!A919</f>
        <v>0.19592245111600948</v>
      </c>
      <c r="E919" s="107">
        <f>(Table!A919/Table!$P$16*(Table!K$856/Table!K$857)^0.5)*0.217</f>
        <v>0.79540684877462675</v>
      </c>
      <c r="F919" s="66">
        <f>ROUND(Table!A919*Table!$P$9/Table!$P$16,2)</f>
        <v>105.04</v>
      </c>
      <c r="G919" s="66">
        <f>ROUND(Table!A919*Table!$Q$9/Table!$P$16,2)</f>
        <v>36.01</v>
      </c>
      <c r="H919" s="66">
        <f>ROUND(ABS(Table!A919*Table!$R$9/Table!$P$16),2)</f>
        <v>45.48</v>
      </c>
      <c r="I919" s="66">
        <f>ROUND(($F919*(Table!$P$10/Table!$P$9)/(Table!$P$12-Table!$P$14)),2)</f>
        <v>225.31</v>
      </c>
      <c r="J919" s="66">
        <f>ROUND(($H919*(Table!$R$10/Table!$R$9)/(Table!$P$12-Table!$P$13)),2)</f>
        <v>373.4</v>
      </c>
    </row>
    <row r="920" spans="1:10" x14ac:dyDescent="0.2">
      <c r="A920" s="66">
        <v>512.409423828125</v>
      </c>
      <c r="B920" s="30">
        <v>0.60050047342080348</v>
      </c>
      <c r="C920" s="30">
        <f>1-Table!B920</f>
        <v>0.39949952657919652</v>
      </c>
      <c r="D920" s="76">
        <f>(2*Table!$P$16*0.147)/Table!A920</f>
        <v>0.17887080331283498</v>
      </c>
      <c r="E920" s="107">
        <f>(Table!A920/Table!$P$16*(Table!K$856/Table!K$857)^0.5)*0.217</f>
        <v>0.87123251285361503</v>
      </c>
      <c r="F920" s="66">
        <f>ROUND(Table!A920*Table!$P$9/Table!$P$16,2)</f>
        <v>115.06</v>
      </c>
      <c r="G920" s="66">
        <f>ROUND(Table!A920*Table!$Q$9/Table!$P$16,2)</f>
        <v>39.450000000000003</v>
      </c>
      <c r="H920" s="66">
        <f>ROUND(ABS(Table!A920*Table!$R$9/Table!$P$16),2)</f>
        <v>49.82</v>
      </c>
      <c r="I920" s="66">
        <f>ROUND(($F920*(Table!$P$10/Table!$P$9)/(Table!$P$12-Table!$P$14)),2)</f>
        <v>246.8</v>
      </c>
      <c r="J920" s="66">
        <f>ROUND(($H920*(Table!$R$10/Table!$R$9)/(Table!$P$12-Table!$P$13)),2)</f>
        <v>409.03</v>
      </c>
    </row>
    <row r="921" spans="1:10" x14ac:dyDescent="0.2">
      <c r="A921" s="66">
        <v>562.4423828125</v>
      </c>
      <c r="B921" s="30">
        <v>0.61713783308535097</v>
      </c>
      <c r="C921" s="30">
        <f>1-Table!B921</f>
        <v>0.38286216691464903</v>
      </c>
      <c r="D921" s="76">
        <f>(2*Table!$P$16*0.147)/Table!A921</f>
        <v>0.1629590657924484</v>
      </c>
      <c r="E921" s="107">
        <f>(Table!A921/Table!$P$16*(Table!K$856/Table!K$857)^0.5)*0.217</f>
        <v>0.95630187058673932</v>
      </c>
      <c r="F921" s="66">
        <f>ROUND(Table!A921*Table!$P$9/Table!$P$16,2)</f>
        <v>126.29</v>
      </c>
      <c r="G921" s="66">
        <f>ROUND(Table!A921*Table!$Q$9/Table!$P$16,2)</f>
        <v>43.3</v>
      </c>
      <c r="H921" s="66">
        <f>ROUND(ABS(Table!A921*Table!$R$9/Table!$P$16),2)</f>
        <v>54.68</v>
      </c>
      <c r="I921" s="66">
        <f>ROUND(($F921*(Table!$P$10/Table!$P$9)/(Table!$P$12-Table!$P$14)),2)</f>
        <v>270.89</v>
      </c>
      <c r="J921" s="66">
        <f>ROUND(($H921*(Table!$R$10/Table!$R$9)/(Table!$P$12-Table!$P$13)),2)</f>
        <v>448.93</v>
      </c>
    </row>
    <row r="922" spans="1:10" x14ac:dyDescent="0.2">
      <c r="A922" s="66">
        <v>613.2607421875</v>
      </c>
      <c r="B922" s="30">
        <v>0.63269308805626945</v>
      </c>
      <c r="C922" s="30">
        <f>1-Table!B922</f>
        <v>0.36730691194373055</v>
      </c>
      <c r="D922" s="76">
        <f>(2*Table!$P$16*0.147)/Table!A922</f>
        <v>0.14945532782396947</v>
      </c>
      <c r="E922" s="107">
        <f>(Table!A922/Table!$P$16*(Table!K$856/Table!K$857)^0.5)*0.217</f>
        <v>1.0427066181938602</v>
      </c>
      <c r="F922" s="66">
        <f>ROUND(Table!A922*Table!$P$9/Table!$P$16,2)</f>
        <v>137.69999999999999</v>
      </c>
      <c r="G922" s="66">
        <f>ROUND(Table!A922*Table!$Q$9/Table!$P$16,2)</f>
        <v>47.21</v>
      </c>
      <c r="H922" s="66">
        <f>ROUND(ABS(Table!A922*Table!$R$9/Table!$P$16),2)</f>
        <v>59.63</v>
      </c>
      <c r="I922" s="66">
        <f>ROUND(($F922*(Table!$P$10/Table!$P$9)/(Table!$P$12-Table!$P$14)),2)</f>
        <v>295.37</v>
      </c>
      <c r="J922" s="66">
        <f>ROUND(($H922*(Table!$R$10/Table!$R$9)/(Table!$P$12-Table!$P$13)),2)</f>
        <v>489.57</v>
      </c>
    </row>
    <row r="923" spans="1:10" x14ac:dyDescent="0.2">
      <c r="A923" s="66">
        <v>671.55364990234375</v>
      </c>
      <c r="B923" s="30">
        <v>0.64791018531042877</v>
      </c>
      <c r="C923" s="30">
        <f>1-Table!B923</f>
        <v>0.35208981468957123</v>
      </c>
      <c r="D923" s="76">
        <f>(2*Table!$P$16*0.147)/Table!A923</f>
        <v>0.1364821489370685</v>
      </c>
      <c r="E923" s="107">
        <f>(Table!A923/Table!$P$16*(Table!K$856/Table!K$857)^0.5)*0.217</f>
        <v>1.1418200890011074</v>
      </c>
      <c r="F923" s="66">
        <f>ROUND(Table!A923*Table!$P$9/Table!$P$16,2)</f>
        <v>150.79</v>
      </c>
      <c r="G923" s="66">
        <f>ROUND(Table!A923*Table!$Q$9/Table!$P$16,2)</f>
        <v>51.7</v>
      </c>
      <c r="H923" s="66">
        <f>ROUND(ABS(Table!A923*Table!$R$9/Table!$P$16),2)</f>
        <v>65.290000000000006</v>
      </c>
      <c r="I923" s="66">
        <f>ROUND(($F923*(Table!$P$10/Table!$P$9)/(Table!$P$12-Table!$P$14)),2)</f>
        <v>323.44</v>
      </c>
      <c r="J923" s="66">
        <f>ROUND(($H923*(Table!$R$10/Table!$R$9)/(Table!$P$12-Table!$P$13)),2)</f>
        <v>536.04</v>
      </c>
    </row>
    <row r="924" spans="1:10" x14ac:dyDescent="0.2">
      <c r="A924" s="66">
        <v>733.65863037109375</v>
      </c>
      <c r="B924" s="30">
        <v>0.66272149330447727</v>
      </c>
      <c r="C924" s="30">
        <f>1-Table!B924</f>
        <v>0.33727850669552273</v>
      </c>
      <c r="D924" s="76">
        <f>(2*Table!$P$16*0.147)/Table!A924</f>
        <v>0.12492879040875365</v>
      </c>
      <c r="E924" s="107">
        <f>(Table!A924/Table!$P$16*(Table!K$856/Table!K$857)^0.5)*0.217</f>
        <v>1.2474150989255597</v>
      </c>
      <c r="F924" s="66">
        <f>ROUND(Table!A924*Table!$P$9/Table!$P$16,2)</f>
        <v>164.73</v>
      </c>
      <c r="G924" s="66">
        <f>ROUND(Table!A924*Table!$Q$9/Table!$P$16,2)</f>
        <v>56.48</v>
      </c>
      <c r="H924" s="66">
        <f>ROUND(ABS(Table!A924*Table!$R$9/Table!$P$16),2)</f>
        <v>71.33</v>
      </c>
      <c r="I924" s="66">
        <f>ROUND(($F924*(Table!$P$10/Table!$P$9)/(Table!$P$12-Table!$P$14)),2)</f>
        <v>353.35</v>
      </c>
      <c r="J924" s="66">
        <f>ROUND(($H924*(Table!$R$10/Table!$R$9)/(Table!$P$12-Table!$P$13)),2)</f>
        <v>585.63</v>
      </c>
    </row>
    <row r="925" spans="1:10" x14ac:dyDescent="0.2">
      <c r="A925" s="66">
        <v>803.35833740234375</v>
      </c>
      <c r="B925" s="30">
        <v>0.6772622751251185</v>
      </c>
      <c r="C925" s="30">
        <f>1-Table!B925</f>
        <v>0.3227377248748815</v>
      </c>
      <c r="D925" s="76">
        <f>(2*Table!$P$16*0.147)/Table!A925</f>
        <v>0.11408991604116542</v>
      </c>
      <c r="E925" s="107">
        <f>(Table!A925/Table!$P$16*(Table!K$856/Table!K$857)^0.5)*0.217</f>
        <v>1.3659231670409604</v>
      </c>
      <c r="F925" s="66">
        <f>ROUND(Table!A925*Table!$P$9/Table!$P$16,2)</f>
        <v>180.38</v>
      </c>
      <c r="G925" s="66">
        <f>ROUND(Table!A925*Table!$Q$9/Table!$P$16,2)</f>
        <v>61.85</v>
      </c>
      <c r="H925" s="66">
        <f>ROUND(ABS(Table!A925*Table!$R$9/Table!$P$16),2)</f>
        <v>78.11</v>
      </c>
      <c r="I925" s="66">
        <f>ROUND(($F925*(Table!$P$10/Table!$P$9)/(Table!$P$12-Table!$P$14)),2)</f>
        <v>386.92</v>
      </c>
      <c r="J925" s="66">
        <f>ROUND(($H925*(Table!$R$10/Table!$R$9)/(Table!$P$12-Table!$P$13)),2)</f>
        <v>641.29999999999995</v>
      </c>
    </row>
    <row r="926" spans="1:10" x14ac:dyDescent="0.2">
      <c r="A926" s="66">
        <v>879.6146240234375</v>
      </c>
      <c r="B926" s="30">
        <v>0.69126200459894505</v>
      </c>
      <c r="C926" s="30">
        <f>1-Table!B926</f>
        <v>0.30873799540105495</v>
      </c>
      <c r="D926" s="76">
        <f>(2*Table!$P$16*0.147)/Table!A926</f>
        <v>0.10419913762457123</v>
      </c>
      <c r="E926" s="107">
        <f>(Table!A926/Table!$P$16*(Table!K$856/Table!K$857)^0.5)*0.217</f>
        <v>1.4955791669588419</v>
      </c>
      <c r="F926" s="66">
        <f>ROUND(Table!A926*Table!$P$9/Table!$P$16,2)</f>
        <v>197.51</v>
      </c>
      <c r="G926" s="66">
        <f>ROUND(Table!A926*Table!$Q$9/Table!$P$16,2)</f>
        <v>67.72</v>
      </c>
      <c r="H926" s="66">
        <f>ROUND(ABS(Table!A926*Table!$R$9/Table!$P$16),2)</f>
        <v>85.52</v>
      </c>
      <c r="I926" s="66">
        <f>ROUND(($F926*(Table!$P$10/Table!$P$9)/(Table!$P$12-Table!$P$14)),2)</f>
        <v>423.66</v>
      </c>
      <c r="J926" s="66">
        <f>ROUND(($H926*(Table!$R$10/Table!$R$9)/(Table!$P$12-Table!$P$13)),2)</f>
        <v>702.13</v>
      </c>
    </row>
    <row r="927" spans="1:10" x14ac:dyDescent="0.2">
      <c r="A927" s="66">
        <v>962.5885009765625</v>
      </c>
      <c r="B927" s="30">
        <v>0.70465305018260527</v>
      </c>
      <c r="C927" s="30">
        <f>1-Table!B927</f>
        <v>0.29534694981739473</v>
      </c>
      <c r="D927" s="76">
        <f>(2*Table!$P$16*0.147)/Table!A927</f>
        <v>9.5217307470656445E-2</v>
      </c>
      <c r="E927" s="107">
        <f>(Table!A927/Table!$P$16*(Table!K$856/Table!K$857)^0.5)*0.217</f>
        <v>1.6366568598299347</v>
      </c>
      <c r="F927" s="66">
        <f>ROUND(Table!A927*Table!$P$9/Table!$P$16,2)</f>
        <v>216.14</v>
      </c>
      <c r="G927" s="66">
        <f>ROUND(Table!A927*Table!$Q$9/Table!$P$16,2)</f>
        <v>74.099999999999994</v>
      </c>
      <c r="H927" s="66">
        <f>ROUND(ABS(Table!A927*Table!$R$9/Table!$P$16),2)</f>
        <v>93.59</v>
      </c>
      <c r="I927" s="66">
        <f>ROUND(($F927*(Table!$P$10/Table!$P$9)/(Table!$P$12-Table!$P$14)),2)</f>
        <v>463.62</v>
      </c>
      <c r="J927" s="66">
        <f>ROUND(($H927*(Table!$R$10/Table!$R$9)/(Table!$P$12-Table!$P$13)),2)</f>
        <v>768.39</v>
      </c>
    </row>
    <row r="928" spans="1:10" x14ac:dyDescent="0.2">
      <c r="A928" s="66">
        <v>1049.04931640625</v>
      </c>
      <c r="B928" s="30">
        <v>0.71709725415934</v>
      </c>
      <c r="C928" s="30">
        <f>1-Table!B928</f>
        <v>0.28290274584066</v>
      </c>
      <c r="D928" s="76">
        <f>(2*Table!$P$16*0.147)/Table!A928</f>
        <v>8.7369663019454952E-2</v>
      </c>
      <c r="E928" s="107">
        <f>(Table!A928/Table!$P$16*(Table!K$856/Table!K$857)^0.5)*0.217</f>
        <v>1.783663276939558</v>
      </c>
      <c r="F928" s="66">
        <f>ROUND(Table!A928*Table!$P$9/Table!$P$16,2)</f>
        <v>235.55</v>
      </c>
      <c r="G928" s="66">
        <f>ROUND(Table!A928*Table!$Q$9/Table!$P$16,2)</f>
        <v>80.760000000000005</v>
      </c>
      <c r="H928" s="66">
        <f>ROUND(ABS(Table!A928*Table!$R$9/Table!$P$16),2)</f>
        <v>102</v>
      </c>
      <c r="I928" s="66">
        <f>ROUND(($F928*(Table!$P$10/Table!$P$9)/(Table!$P$12-Table!$P$14)),2)</f>
        <v>505.26</v>
      </c>
      <c r="J928" s="66">
        <f>ROUND(($H928*(Table!$R$10/Table!$R$9)/(Table!$P$12-Table!$P$13)),2)</f>
        <v>837.44</v>
      </c>
    </row>
    <row r="929" spans="1:10" x14ac:dyDescent="0.2">
      <c r="A929" s="66">
        <v>1147.1083984375</v>
      </c>
      <c r="B929" s="30">
        <v>0.73015014202624096</v>
      </c>
      <c r="C929" s="30">
        <f>1-Table!B929</f>
        <v>0.26984985797375904</v>
      </c>
      <c r="D929" s="76">
        <f>(2*Table!$P$16*0.147)/Table!A929</f>
        <v>7.9900980055632856E-2</v>
      </c>
      <c r="E929" s="107">
        <f>(Table!A929/Table!$P$16*(Table!K$856/Table!K$857)^0.5)*0.217</f>
        <v>1.9503898367439321</v>
      </c>
      <c r="F929" s="66">
        <f>ROUND(Table!A929*Table!$P$9/Table!$P$16,2)</f>
        <v>257.57</v>
      </c>
      <c r="G929" s="66">
        <f>ROUND(Table!A929*Table!$Q$9/Table!$P$16,2)</f>
        <v>88.31</v>
      </c>
      <c r="H929" s="66">
        <f>ROUND(ABS(Table!A929*Table!$R$9/Table!$P$16),2)</f>
        <v>111.53</v>
      </c>
      <c r="I929" s="66">
        <f>ROUND(($F929*(Table!$P$10/Table!$P$9)/(Table!$P$12-Table!$P$14)),2)</f>
        <v>552.49</v>
      </c>
      <c r="J929" s="66">
        <f>ROUND(($H929*(Table!$R$10/Table!$R$9)/(Table!$P$12-Table!$P$13)),2)</f>
        <v>915.68</v>
      </c>
    </row>
    <row r="930" spans="1:10" x14ac:dyDescent="0.2">
      <c r="A930" s="66">
        <v>1258.082763671875</v>
      </c>
      <c r="B930" s="30">
        <v>0.74272960908967955</v>
      </c>
      <c r="C930" s="30">
        <f>1-Table!B930</f>
        <v>0.25727039091032045</v>
      </c>
      <c r="D930" s="76">
        <f>(2*Table!$P$16*0.147)/Table!A930</f>
        <v>7.2852985440875595E-2</v>
      </c>
      <c r="E930" s="107">
        <f>(Table!A930/Table!$P$16*(Table!K$856/Table!K$857)^0.5)*0.217</f>
        <v>2.1390758182841734</v>
      </c>
      <c r="F930" s="66">
        <f>ROUND(Table!A930*Table!$P$9/Table!$P$16,2)</f>
        <v>282.49</v>
      </c>
      <c r="G930" s="66">
        <f>ROUND(Table!A930*Table!$Q$9/Table!$P$16,2)</f>
        <v>96.85</v>
      </c>
      <c r="H930" s="66">
        <f>ROUND(ABS(Table!A930*Table!$R$9/Table!$P$16),2)</f>
        <v>122.32</v>
      </c>
      <c r="I930" s="66">
        <f>ROUND(($F930*(Table!$P$10/Table!$P$9)/(Table!$P$12-Table!$P$14)),2)</f>
        <v>605.94000000000005</v>
      </c>
      <c r="J930" s="66">
        <f>ROUND(($H930*(Table!$R$10/Table!$R$9)/(Table!$P$12-Table!$P$13)),2)</f>
        <v>1004.27</v>
      </c>
    </row>
    <row r="931" spans="1:10" x14ac:dyDescent="0.2">
      <c r="A931" s="66">
        <v>1378.22998046875</v>
      </c>
      <c r="B931" s="30">
        <v>0.75476802380630337</v>
      </c>
      <c r="C931" s="30">
        <f>1-Table!B931</f>
        <v>0.24523197619369663</v>
      </c>
      <c r="D931" s="76">
        <f>(2*Table!$P$16*0.147)/Table!A931</f>
        <v>6.6502025470401405E-2</v>
      </c>
      <c r="E931" s="107">
        <f>(Table!A931/Table!$P$16*(Table!K$856/Table!K$857)^0.5)*0.217</f>
        <v>2.3433580908862104</v>
      </c>
      <c r="F931" s="66">
        <f>ROUND(Table!A931*Table!$P$9/Table!$P$16,2)</f>
        <v>309.45999999999998</v>
      </c>
      <c r="G931" s="66">
        <f>ROUND(Table!A931*Table!$Q$9/Table!$P$16,2)</f>
        <v>106.1</v>
      </c>
      <c r="H931" s="66">
        <f>ROUND(ABS(Table!A931*Table!$R$9/Table!$P$16),2)</f>
        <v>134</v>
      </c>
      <c r="I931" s="66">
        <f>ROUND(($F931*(Table!$P$10/Table!$P$9)/(Table!$P$12-Table!$P$14)),2)</f>
        <v>663.79</v>
      </c>
      <c r="J931" s="66">
        <f>ROUND(($H931*(Table!$R$10/Table!$R$9)/(Table!$P$12-Table!$P$13)),2)</f>
        <v>1100.1600000000001</v>
      </c>
    </row>
    <row r="932" spans="1:10" x14ac:dyDescent="0.2">
      <c r="A932" s="66">
        <v>1509.6923828125</v>
      </c>
      <c r="B932" s="30">
        <v>0.76633301771946438</v>
      </c>
      <c r="C932" s="30">
        <f>1-Table!B932</f>
        <v>0.23366698228053562</v>
      </c>
      <c r="D932" s="76">
        <f>(2*Table!$P$16*0.147)/Table!A932</f>
        <v>6.071110002850625E-2</v>
      </c>
      <c r="E932" s="107">
        <f>(Table!A932/Table!$P$16*(Table!K$856/Table!K$857)^0.5)*0.217</f>
        <v>2.5668791929847066</v>
      </c>
      <c r="F932" s="66">
        <f>ROUND(Table!A932*Table!$P$9/Table!$P$16,2)</f>
        <v>338.98</v>
      </c>
      <c r="G932" s="66">
        <f>ROUND(Table!A932*Table!$Q$9/Table!$P$16,2)</f>
        <v>116.22</v>
      </c>
      <c r="H932" s="66">
        <f>ROUND(ABS(Table!A932*Table!$R$9/Table!$P$16),2)</f>
        <v>146.78</v>
      </c>
      <c r="I932" s="66">
        <f>ROUND(($F932*(Table!$P$10/Table!$P$9)/(Table!$P$12-Table!$P$14)),2)</f>
        <v>727.11</v>
      </c>
      <c r="J932" s="66">
        <f>ROUND(($H932*(Table!$R$10/Table!$R$9)/(Table!$P$12-Table!$P$13)),2)</f>
        <v>1205.0899999999999</v>
      </c>
    </row>
    <row r="933" spans="1:10" x14ac:dyDescent="0.2">
      <c r="A933" s="66">
        <v>1649.0732421875</v>
      </c>
      <c r="B933" s="30">
        <v>0.77742459082916271</v>
      </c>
      <c r="C933" s="30">
        <f>1-Table!B933</f>
        <v>0.22257540917083729</v>
      </c>
      <c r="D933" s="76">
        <f>(2*Table!$P$16*0.147)/Table!A933</f>
        <v>5.5579754082737361E-2</v>
      </c>
      <c r="E933" s="107">
        <f>(Table!A933/Table!$P$16*(Table!K$856/Table!K$857)^0.5)*0.217</f>
        <v>2.8038637813042797</v>
      </c>
      <c r="F933" s="66">
        <f>ROUND(Table!A933*Table!$P$9/Table!$P$16,2)</f>
        <v>370.28</v>
      </c>
      <c r="G933" s="66">
        <f>ROUND(Table!A933*Table!$Q$9/Table!$P$16,2)</f>
        <v>126.95</v>
      </c>
      <c r="H933" s="66">
        <f>ROUND(ABS(Table!A933*Table!$R$9/Table!$P$16),2)</f>
        <v>160.34</v>
      </c>
      <c r="I933" s="66">
        <f>ROUND(($F933*(Table!$P$10/Table!$P$9)/(Table!$P$12-Table!$P$14)),2)</f>
        <v>794.25</v>
      </c>
      <c r="J933" s="66">
        <f>ROUND(($H933*(Table!$R$10/Table!$R$9)/(Table!$P$12-Table!$P$13)),2)</f>
        <v>1316.42</v>
      </c>
    </row>
    <row r="934" spans="1:10" x14ac:dyDescent="0.2">
      <c r="A934" s="66">
        <v>1811.4351806640625</v>
      </c>
      <c r="B934" s="30">
        <v>0.78858379548221291</v>
      </c>
      <c r="C934" s="30">
        <f>1-Table!B934</f>
        <v>0.21141620451778709</v>
      </c>
      <c r="D934" s="76">
        <f>(2*Table!$P$16*0.147)/Table!A934</f>
        <v>5.0598048576931898E-2</v>
      </c>
      <c r="E934" s="107">
        <f>(Table!A934/Table!$P$16*(Table!K$856/Table!K$857)^0.5)*0.217</f>
        <v>3.0799223256494108</v>
      </c>
      <c r="F934" s="66">
        <f>ROUND(Table!A934*Table!$P$9/Table!$P$16,2)</f>
        <v>406.74</v>
      </c>
      <c r="G934" s="66">
        <f>ROUND(Table!A934*Table!$Q$9/Table!$P$16,2)</f>
        <v>139.44999999999999</v>
      </c>
      <c r="H934" s="66">
        <f>ROUND(ABS(Table!A934*Table!$R$9/Table!$P$16),2)</f>
        <v>176.12</v>
      </c>
      <c r="I934" s="66">
        <f>ROUND(($F934*(Table!$P$10/Table!$P$9)/(Table!$P$12-Table!$P$14)),2)</f>
        <v>872.46</v>
      </c>
      <c r="J934" s="66">
        <f>ROUND(($H934*(Table!$R$10/Table!$R$9)/(Table!$P$12-Table!$P$13)),2)</f>
        <v>1445.98</v>
      </c>
    </row>
    <row r="935" spans="1:10" x14ac:dyDescent="0.2">
      <c r="A935" s="66">
        <v>1978.1314697265625</v>
      </c>
      <c r="B935" s="30">
        <v>0.79920194778844855</v>
      </c>
      <c r="C935" s="30">
        <f>1-Table!B935</f>
        <v>0.20079805221155145</v>
      </c>
      <c r="D935" s="76">
        <f>(2*Table!$P$16*0.147)/Table!A935</f>
        <v>4.6334172762477276E-2</v>
      </c>
      <c r="E935" s="107">
        <f>(Table!A935/Table!$P$16*(Table!K$856/Table!K$857)^0.5)*0.217</f>
        <v>3.3633504205472295</v>
      </c>
      <c r="F935" s="66">
        <f>ROUND(Table!A935*Table!$P$9/Table!$P$16,2)</f>
        <v>444.16</v>
      </c>
      <c r="G935" s="66">
        <f>ROUND(Table!A935*Table!$Q$9/Table!$P$16,2)</f>
        <v>152.29</v>
      </c>
      <c r="H935" s="66">
        <f>ROUND(ABS(Table!A935*Table!$R$9/Table!$P$16),2)</f>
        <v>192.33</v>
      </c>
      <c r="I935" s="66">
        <f>ROUND(($F935*(Table!$P$10/Table!$P$9)/(Table!$P$12-Table!$P$14)),2)</f>
        <v>952.72</v>
      </c>
      <c r="J935" s="66">
        <f>ROUND(($H935*(Table!$R$10/Table!$R$9)/(Table!$P$12-Table!$P$13)),2)</f>
        <v>1579.06</v>
      </c>
    </row>
    <row r="936" spans="1:10" x14ac:dyDescent="0.2">
      <c r="A936" s="66">
        <v>2157.7724609375</v>
      </c>
      <c r="B936" s="30">
        <v>0.80900852157446235</v>
      </c>
      <c r="C936" s="30">
        <f>1-Table!B936</f>
        <v>0.19099147842553765</v>
      </c>
      <c r="D936" s="76">
        <f>(2*Table!$P$16*0.147)/Table!A936</f>
        <v>4.2476714725231832E-2</v>
      </c>
      <c r="E936" s="107">
        <f>(Table!A936/Table!$P$16*(Table!K$856/Table!K$857)^0.5)*0.217</f>
        <v>3.668787957224378</v>
      </c>
      <c r="F936" s="66">
        <f>ROUND(Table!A936*Table!$P$9/Table!$P$16,2)</f>
        <v>484.5</v>
      </c>
      <c r="G936" s="66">
        <f>ROUND(Table!A936*Table!$Q$9/Table!$P$16,2)</f>
        <v>166.11</v>
      </c>
      <c r="H936" s="66">
        <f>ROUND(ABS(Table!A936*Table!$R$9/Table!$P$16),2)</f>
        <v>209.79</v>
      </c>
      <c r="I936" s="66">
        <f>ROUND(($F936*(Table!$P$10/Table!$P$9)/(Table!$P$12-Table!$P$14)),2)</f>
        <v>1039.25</v>
      </c>
      <c r="J936" s="66">
        <f>ROUND(($H936*(Table!$R$10/Table!$R$9)/(Table!$P$12-Table!$P$13)),2)</f>
        <v>1722.41</v>
      </c>
    </row>
    <row r="937" spans="1:10" x14ac:dyDescent="0.2">
      <c r="A937" s="66">
        <v>2367.87060546875</v>
      </c>
      <c r="B937" s="30">
        <v>0.81942377925064258</v>
      </c>
      <c r="C937" s="30">
        <f>1-Table!B937</f>
        <v>0.18057622074935742</v>
      </c>
      <c r="D937" s="76">
        <f>(2*Table!$P$16*0.147)/Table!A937</f>
        <v>3.8707809900389113E-2</v>
      </c>
      <c r="E937" s="107">
        <f>(Table!A937/Table!$P$16*(Table!K$856/Table!K$857)^0.5)*0.217</f>
        <v>4.0260107675278052</v>
      </c>
      <c r="F937" s="66">
        <f>ROUND(Table!A937*Table!$P$9/Table!$P$16,2)</f>
        <v>531.67999999999995</v>
      </c>
      <c r="G937" s="66">
        <f>ROUND(Table!A937*Table!$Q$9/Table!$P$16,2)</f>
        <v>182.29</v>
      </c>
      <c r="H937" s="66">
        <f>ROUND(ABS(Table!A937*Table!$R$9/Table!$P$16),2)</f>
        <v>230.22</v>
      </c>
      <c r="I937" s="66">
        <f>ROUND(($F937*(Table!$P$10/Table!$P$9)/(Table!$P$12-Table!$P$14)),2)</f>
        <v>1140.45</v>
      </c>
      <c r="J937" s="66">
        <f>ROUND(($H937*(Table!$R$10/Table!$R$9)/(Table!$P$12-Table!$P$13)),2)</f>
        <v>1890.15</v>
      </c>
    </row>
    <row r="938" spans="1:10" x14ac:dyDescent="0.2">
      <c r="A938" s="66">
        <v>2588.1533203125</v>
      </c>
      <c r="B938" s="30">
        <v>0.82895982686324909</v>
      </c>
      <c r="C938" s="30">
        <f>1-Table!B938</f>
        <v>0.17104017313675091</v>
      </c>
      <c r="D938" s="76">
        <f>(2*Table!$P$16*0.147)/Table!A938</f>
        <v>3.5413313634038102E-2</v>
      </c>
      <c r="E938" s="107">
        <f>(Table!A938/Table!$P$16*(Table!K$856/Table!K$857)^0.5)*0.217</f>
        <v>4.4005500602631988</v>
      </c>
      <c r="F938" s="66">
        <f>ROUND(Table!A938*Table!$P$9/Table!$P$16,2)</f>
        <v>581.14</v>
      </c>
      <c r="G938" s="66">
        <f>ROUND(Table!A938*Table!$Q$9/Table!$P$16,2)</f>
        <v>199.25</v>
      </c>
      <c r="H938" s="66">
        <f>ROUND(ABS(Table!A938*Table!$R$9/Table!$P$16),2)</f>
        <v>251.64</v>
      </c>
      <c r="I938" s="66">
        <f>ROUND(($F938*(Table!$P$10/Table!$P$9)/(Table!$P$12-Table!$P$14)),2)</f>
        <v>1246.55</v>
      </c>
      <c r="J938" s="66">
        <f>ROUND(($H938*(Table!$R$10/Table!$R$9)/(Table!$P$12-Table!$P$13)),2)</f>
        <v>2066.0100000000002</v>
      </c>
    </row>
    <row r="939" spans="1:10" x14ac:dyDescent="0.2">
      <c r="A939" s="66">
        <v>2827.678955078125</v>
      </c>
      <c r="B939" s="30">
        <v>0.83849587447585561</v>
      </c>
      <c r="C939" s="30">
        <f>1-Table!B939</f>
        <v>0.16150412552414439</v>
      </c>
      <c r="D939" s="76">
        <f>(2*Table!$P$16*0.147)/Table!A939</f>
        <v>3.2413540122934972E-2</v>
      </c>
      <c r="E939" s="107">
        <f>(Table!A939/Table!$P$16*(Table!K$856/Table!K$857)^0.5)*0.217</f>
        <v>4.8078074426717441</v>
      </c>
      <c r="F939" s="66">
        <f>ROUND(Table!A939*Table!$P$9/Table!$P$16,2)</f>
        <v>634.91999999999996</v>
      </c>
      <c r="G939" s="66">
        <f>ROUND(Table!A939*Table!$Q$9/Table!$P$16,2)</f>
        <v>217.69</v>
      </c>
      <c r="H939" s="66">
        <f>ROUND(ABS(Table!A939*Table!$R$9/Table!$P$16),2)</f>
        <v>274.93</v>
      </c>
      <c r="I939" s="66">
        <f>ROUND(($F939*(Table!$P$10/Table!$P$9)/(Table!$P$12-Table!$P$14)),2)</f>
        <v>1361.9</v>
      </c>
      <c r="J939" s="66">
        <f>ROUND(($H939*(Table!$R$10/Table!$R$9)/(Table!$P$12-Table!$P$13)),2)</f>
        <v>2257.2199999999998</v>
      </c>
    </row>
    <row r="940" spans="1:10" x14ac:dyDescent="0.2">
      <c r="A940" s="66">
        <v>3098.162109375</v>
      </c>
      <c r="B940" s="30">
        <v>0.84823481671851753</v>
      </c>
      <c r="C940" s="30">
        <f>1-Table!B940</f>
        <v>0.15176518328148247</v>
      </c>
      <c r="D940" s="76">
        <f>(2*Table!$P$16*0.147)/Table!A940</f>
        <v>2.9583695762031462E-2</v>
      </c>
      <c r="E940" s="107">
        <f>(Table!A940/Table!$P$16*(Table!K$856/Table!K$857)^0.5)*0.217</f>
        <v>5.2677008545495125</v>
      </c>
      <c r="F940" s="66">
        <f>ROUND(Table!A940*Table!$P$9/Table!$P$16,2)</f>
        <v>695.65</v>
      </c>
      <c r="G940" s="66">
        <f>ROUND(Table!A940*Table!$Q$9/Table!$P$16,2)</f>
        <v>238.51</v>
      </c>
      <c r="H940" s="66">
        <f>ROUND(ABS(Table!A940*Table!$R$9/Table!$P$16),2)</f>
        <v>301.23</v>
      </c>
      <c r="I940" s="66">
        <f>ROUND(($F940*(Table!$P$10/Table!$P$9)/(Table!$P$12-Table!$P$14)),2)</f>
        <v>1492.17</v>
      </c>
      <c r="J940" s="66">
        <f>ROUND(($H940*(Table!$R$10/Table!$R$9)/(Table!$P$12-Table!$P$13)),2)</f>
        <v>2473.15</v>
      </c>
    </row>
    <row r="941" spans="1:10" x14ac:dyDescent="0.2">
      <c r="A941" s="66">
        <v>3388.04833984375</v>
      </c>
      <c r="B941" s="30">
        <v>0.85743270661436499</v>
      </c>
      <c r="C941" s="30">
        <f>1-Table!B941</f>
        <v>0.14256729338563501</v>
      </c>
      <c r="D941" s="76">
        <f>(2*Table!$P$16*0.147)/Table!A941</f>
        <v>2.705247271337061E-2</v>
      </c>
      <c r="E941" s="107">
        <f>(Table!A941/Table!$P$16*(Table!K$856/Table!K$857)^0.5)*0.217</f>
        <v>5.7605846643868315</v>
      </c>
      <c r="F941" s="66">
        <f>ROUND(Table!A941*Table!$P$9/Table!$P$16,2)</f>
        <v>760.74</v>
      </c>
      <c r="G941" s="66">
        <f>ROUND(Table!A941*Table!$Q$9/Table!$P$16,2)</f>
        <v>260.83</v>
      </c>
      <c r="H941" s="66">
        <f>ROUND(ABS(Table!A941*Table!$R$9/Table!$P$16),2)</f>
        <v>329.41</v>
      </c>
      <c r="I941" s="66">
        <f>ROUND(($F941*(Table!$P$10/Table!$P$9)/(Table!$P$12-Table!$P$14)),2)</f>
        <v>1631.79</v>
      </c>
      <c r="J941" s="66">
        <f>ROUND(($H941*(Table!$R$10/Table!$R$9)/(Table!$P$12-Table!$P$13)),2)</f>
        <v>2704.52</v>
      </c>
    </row>
    <row r="942" spans="1:10" x14ac:dyDescent="0.2">
      <c r="A942" s="66">
        <v>3708.996826171875</v>
      </c>
      <c r="B942" s="30">
        <v>0.86649533342350871</v>
      </c>
      <c r="C942" s="30">
        <f>1-Table!B942</f>
        <v>0.13350466657649129</v>
      </c>
      <c r="D942" s="76">
        <f>(2*Table!$P$16*0.147)/Table!A942</f>
        <v>2.4711556671727478E-2</v>
      </c>
      <c r="E942" s="107">
        <f>(Table!A942/Table!$P$16*(Table!K$856/Table!K$857)^0.5)*0.217</f>
        <v>6.306282583350181</v>
      </c>
      <c r="F942" s="66">
        <f>ROUND(Table!A942*Table!$P$9/Table!$P$16,2)</f>
        <v>832.81</v>
      </c>
      <c r="G942" s="66">
        <f>ROUND(Table!A942*Table!$Q$9/Table!$P$16,2)</f>
        <v>285.52999999999997</v>
      </c>
      <c r="H942" s="66">
        <f>ROUND(ABS(Table!A942*Table!$R$9/Table!$P$16),2)</f>
        <v>360.62</v>
      </c>
      <c r="I942" s="66">
        <f>ROUND(($F942*(Table!$P$10/Table!$P$9)/(Table!$P$12-Table!$P$14)),2)</f>
        <v>1786.38</v>
      </c>
      <c r="J942" s="66">
        <f>ROUND(($H942*(Table!$R$10/Table!$R$9)/(Table!$P$12-Table!$P$13)),2)</f>
        <v>2960.76</v>
      </c>
    </row>
    <row r="943" spans="1:10" x14ac:dyDescent="0.2">
      <c r="A943" s="66">
        <v>4057.272705078125</v>
      </c>
      <c r="B943" s="30">
        <v>0.87549032868930077</v>
      </c>
      <c r="C943" s="30">
        <f>1-Table!B943</f>
        <v>0.12450967131069923</v>
      </c>
      <c r="D943" s="76">
        <f>(2*Table!$P$16*0.147)/Table!A943</f>
        <v>2.2590319144800686E-2</v>
      </c>
      <c r="E943" s="107">
        <f>(Table!A943/Table!$P$16*(Table!K$856/Table!K$857)^0.5)*0.217</f>
        <v>6.8984443489924363</v>
      </c>
      <c r="F943" s="66">
        <f>ROUND(Table!A943*Table!$P$9/Table!$P$16,2)</f>
        <v>911.01</v>
      </c>
      <c r="G943" s="66">
        <f>ROUND(Table!A943*Table!$Q$9/Table!$P$16,2)</f>
        <v>312.35000000000002</v>
      </c>
      <c r="H943" s="66">
        <f>ROUND(ABS(Table!A943*Table!$R$9/Table!$P$16),2)</f>
        <v>394.48</v>
      </c>
      <c r="I943" s="66">
        <f>ROUND(($F943*(Table!$P$10/Table!$P$9)/(Table!$P$12-Table!$P$14)),2)</f>
        <v>1954.12</v>
      </c>
      <c r="J943" s="66">
        <f>ROUND(($H943*(Table!$R$10/Table!$R$9)/(Table!$P$12-Table!$P$13)),2)</f>
        <v>3238.75</v>
      </c>
    </row>
    <row r="944" spans="1:10" x14ac:dyDescent="0.2">
      <c r="A944" s="66">
        <v>4435.33349609375</v>
      </c>
      <c r="B944" s="30">
        <v>0.88428242932503731</v>
      </c>
      <c r="C944" s="30">
        <f>1-Table!B944</f>
        <v>0.11571757067496269</v>
      </c>
      <c r="D944" s="76">
        <f>(2*Table!$P$16*0.147)/Table!A944</f>
        <v>2.0664756178069888E-2</v>
      </c>
      <c r="E944" s="107">
        <f>(Table!A944/Table!$P$16*(Table!K$856/Table!K$857)^0.5)*0.217</f>
        <v>7.5412483991350632</v>
      </c>
      <c r="F944" s="66">
        <f>ROUND(Table!A944*Table!$P$9/Table!$P$16,2)</f>
        <v>995.9</v>
      </c>
      <c r="G944" s="66">
        <f>ROUND(Table!A944*Table!$Q$9/Table!$P$16,2)</f>
        <v>341.45</v>
      </c>
      <c r="H944" s="66">
        <f>ROUND(ABS(Table!A944*Table!$R$9/Table!$P$16),2)</f>
        <v>431.24</v>
      </c>
      <c r="I944" s="66">
        <f>ROUND(($F944*(Table!$P$10/Table!$P$9)/(Table!$P$12-Table!$P$14)),2)</f>
        <v>2136.21</v>
      </c>
      <c r="J944" s="66">
        <f>ROUND(($H944*(Table!$R$10/Table!$R$9)/(Table!$P$12-Table!$P$13)),2)</f>
        <v>3540.56</v>
      </c>
    </row>
    <row r="945" spans="1:10" x14ac:dyDescent="0.2">
      <c r="A945" s="66">
        <v>4845.7021484375</v>
      </c>
      <c r="B945" s="30">
        <v>0.89266874070066293</v>
      </c>
      <c r="C945" s="30">
        <f>1-Table!B945</f>
        <v>0.10733125929933707</v>
      </c>
      <c r="D945" s="76">
        <f>(2*Table!$P$16*0.147)/Table!A945</f>
        <v>1.8914717095180496E-2</v>
      </c>
      <c r="E945" s="107">
        <f>(Table!A945/Table!$P$16*(Table!K$856/Table!K$857)^0.5)*0.217</f>
        <v>8.2389844194970152</v>
      </c>
      <c r="F945" s="66">
        <f>ROUND(Table!A945*Table!$P$9/Table!$P$16,2)</f>
        <v>1088.04</v>
      </c>
      <c r="G945" s="66">
        <f>ROUND(Table!A945*Table!$Q$9/Table!$P$16,2)</f>
        <v>373.04</v>
      </c>
      <c r="H945" s="66">
        <f>ROUND(ABS(Table!A945*Table!$R$9/Table!$P$16),2)</f>
        <v>471.14</v>
      </c>
      <c r="I945" s="66">
        <f>ROUND(($F945*(Table!$P$10/Table!$P$9)/(Table!$P$12-Table!$P$14)),2)</f>
        <v>2333.85</v>
      </c>
      <c r="J945" s="66">
        <f>ROUND(($H945*(Table!$R$10/Table!$R$9)/(Table!$P$12-Table!$P$13)),2)</f>
        <v>3868.14</v>
      </c>
    </row>
    <row r="946" spans="1:10" x14ac:dyDescent="0.2">
      <c r="A946" s="66">
        <v>5305.80615234375</v>
      </c>
      <c r="B946" s="30">
        <v>0.90119031516299208</v>
      </c>
      <c r="C946" s="30">
        <f>1-Table!B946</f>
        <v>9.8809684837007916E-2</v>
      </c>
      <c r="D946" s="76">
        <f>(2*Table!$P$16*0.147)/Table!A946</f>
        <v>1.727448810483145E-2</v>
      </c>
      <c r="E946" s="107">
        <f>(Table!A946/Table!$P$16*(Table!K$856/Table!K$857)^0.5)*0.217</f>
        <v>9.0212837857001436</v>
      </c>
      <c r="F946" s="66">
        <f>ROUND(Table!A946*Table!$P$9/Table!$P$16,2)</f>
        <v>1191.3499999999999</v>
      </c>
      <c r="G946" s="66">
        <f>ROUND(Table!A946*Table!$Q$9/Table!$P$16,2)</f>
        <v>408.46</v>
      </c>
      <c r="H946" s="66">
        <f>ROUND(ABS(Table!A946*Table!$R$9/Table!$P$16),2)</f>
        <v>515.87</v>
      </c>
      <c r="I946" s="66">
        <f>ROUND(($F946*(Table!$P$10/Table!$P$9)/(Table!$P$12-Table!$P$14)),2)</f>
        <v>2555.4499999999998</v>
      </c>
      <c r="J946" s="66">
        <f>ROUND(($H946*(Table!$R$10/Table!$R$9)/(Table!$P$12-Table!$P$13)),2)</f>
        <v>4235.3900000000003</v>
      </c>
    </row>
    <row r="947" spans="1:10" x14ac:dyDescent="0.2">
      <c r="A947" s="66">
        <v>5806.82421875</v>
      </c>
      <c r="B947" s="30">
        <v>0.90937373190856219</v>
      </c>
      <c r="C947" s="30">
        <f>1-Table!B947</f>
        <v>9.0626268091437812E-2</v>
      </c>
      <c r="D947" s="76">
        <f>(2*Table!$P$16*0.147)/Table!A947</f>
        <v>1.5784029585268498E-2</v>
      </c>
      <c r="E947" s="107">
        <f>(Table!A947/Table!$P$16*(Table!K$856/Table!K$857)^0.5)*0.217</f>
        <v>9.8731479565796203</v>
      </c>
      <c r="F947" s="66">
        <f>ROUND(Table!A947*Table!$P$9/Table!$P$16,2)</f>
        <v>1303.8499999999999</v>
      </c>
      <c r="G947" s="66">
        <f>ROUND(Table!A947*Table!$Q$9/Table!$P$16,2)</f>
        <v>447.03</v>
      </c>
      <c r="H947" s="66">
        <f>ROUND(ABS(Table!A947*Table!$R$9/Table!$P$16),2)</f>
        <v>564.58000000000004</v>
      </c>
      <c r="I947" s="66">
        <f>ROUND(($F947*(Table!$P$10/Table!$P$9)/(Table!$P$12-Table!$P$14)),2)</f>
        <v>2796.76</v>
      </c>
      <c r="J947" s="66">
        <f>ROUND(($H947*(Table!$R$10/Table!$R$9)/(Table!$P$12-Table!$P$13)),2)</f>
        <v>4635.3</v>
      </c>
    </row>
    <row r="948" spans="1:10" x14ac:dyDescent="0.2">
      <c r="A948" s="66">
        <v>6355.0458984375</v>
      </c>
      <c r="B948" s="30">
        <v>0.91735425402407689</v>
      </c>
      <c r="C948" s="30">
        <f>1-Table!B948</f>
        <v>8.2645745975923113E-2</v>
      </c>
      <c r="D948" s="76">
        <f>(2*Table!$P$16*0.147)/Table!A948</f>
        <v>1.4422411219364861E-2</v>
      </c>
      <c r="E948" s="107">
        <f>(Table!A948/Table!$P$16*(Table!K$856/Table!K$857)^0.5)*0.217</f>
        <v>10.805270843833894</v>
      </c>
      <c r="F948" s="66">
        <f>ROUND(Table!A948*Table!$P$9/Table!$P$16,2)</f>
        <v>1426.95</v>
      </c>
      <c r="G948" s="66">
        <f>ROUND(Table!A948*Table!$Q$9/Table!$P$16,2)</f>
        <v>489.24</v>
      </c>
      <c r="H948" s="66">
        <f>ROUND(ABS(Table!A948*Table!$R$9/Table!$P$16),2)</f>
        <v>617.89</v>
      </c>
      <c r="I948" s="66">
        <f>ROUND(($F948*(Table!$P$10/Table!$P$9)/(Table!$P$12-Table!$P$14)),2)</f>
        <v>3060.81</v>
      </c>
      <c r="J948" s="66">
        <f>ROUND(($H948*(Table!$R$10/Table!$R$9)/(Table!$P$12-Table!$P$13)),2)</f>
        <v>5072.99</v>
      </c>
    </row>
    <row r="949" spans="1:10" x14ac:dyDescent="0.2">
      <c r="A949" s="66">
        <v>6945.5625</v>
      </c>
      <c r="B949" s="30">
        <v>0.92486135533612879</v>
      </c>
      <c r="C949" s="30">
        <f>1-Table!B949</f>
        <v>7.5138644663871212E-2</v>
      </c>
      <c r="D949" s="76">
        <f>(2*Table!$P$16*0.147)/Table!A949</f>
        <v>1.3196207688751434E-2</v>
      </c>
      <c r="E949" s="107">
        <f>(Table!A949/Table!$P$16*(Table!K$856/Table!K$857)^0.5)*0.217</f>
        <v>11.809306364526508</v>
      </c>
      <c r="F949" s="66">
        <f>ROUND(Table!A949*Table!$P$9/Table!$P$16,2)</f>
        <v>1559.54</v>
      </c>
      <c r="G949" s="66">
        <f>ROUND(Table!A949*Table!$Q$9/Table!$P$16,2)</f>
        <v>534.70000000000005</v>
      </c>
      <c r="H949" s="66">
        <f>ROUND(ABS(Table!A949*Table!$R$9/Table!$P$16),2)</f>
        <v>675.3</v>
      </c>
      <c r="I949" s="66">
        <f>ROUND(($F949*(Table!$P$10/Table!$P$9)/(Table!$P$12-Table!$P$14)),2)</f>
        <v>3345.22</v>
      </c>
      <c r="J949" s="66">
        <f>ROUND(($H949*(Table!$R$10/Table!$R$9)/(Table!$P$12-Table!$P$13)),2)</f>
        <v>5544.33</v>
      </c>
    </row>
    <row r="950" spans="1:10" x14ac:dyDescent="0.2">
      <c r="A950" s="66">
        <v>7606.0947265625</v>
      </c>
      <c r="B950" s="30">
        <v>0.93182740430136612</v>
      </c>
      <c r="C950" s="30">
        <f>1-Table!B950</f>
        <v>6.8172595698633875E-2</v>
      </c>
      <c r="D950" s="76">
        <f>(2*Table!$P$16*0.147)/Table!A950</f>
        <v>1.2050216117493222E-2</v>
      </c>
      <c r="E950" s="107">
        <f>(Table!A950/Table!$P$16*(Table!K$856/Table!K$857)^0.5)*0.217</f>
        <v>12.932387098033606</v>
      </c>
      <c r="F950" s="66">
        <f>ROUND(Table!A950*Table!$P$9/Table!$P$16,2)</f>
        <v>1707.85</v>
      </c>
      <c r="G950" s="66">
        <f>ROUND(Table!A950*Table!$Q$9/Table!$P$16,2)</f>
        <v>585.54999999999995</v>
      </c>
      <c r="H950" s="66">
        <f>ROUND(ABS(Table!A950*Table!$R$9/Table!$P$16),2)</f>
        <v>739.52</v>
      </c>
      <c r="I950" s="66">
        <f>ROUND(($F950*(Table!$P$10/Table!$P$9)/(Table!$P$12-Table!$P$14)),2)</f>
        <v>3663.34</v>
      </c>
      <c r="J950" s="66">
        <f>ROUND(($H950*(Table!$R$10/Table!$R$9)/(Table!$P$12-Table!$P$13)),2)</f>
        <v>6071.59</v>
      </c>
    </row>
    <row r="951" spans="1:10" x14ac:dyDescent="0.2">
      <c r="A951" s="66">
        <v>8315.505859375</v>
      </c>
      <c r="B951" s="30">
        <v>0.93859055863654806</v>
      </c>
      <c r="C951" s="30">
        <f>1-Table!B951</f>
        <v>6.1409441363451944E-2</v>
      </c>
      <c r="D951" s="76">
        <f>(2*Table!$P$16*0.147)/Table!A951</f>
        <v>1.1022189968379448E-2</v>
      </c>
      <c r="E951" s="107">
        <f>(Table!A951/Table!$P$16*(Table!K$856/Table!K$857)^0.5)*0.217</f>
        <v>14.138574992216201</v>
      </c>
      <c r="F951" s="66">
        <f>ROUND(Table!A951*Table!$P$9/Table!$P$16,2)</f>
        <v>1867.14</v>
      </c>
      <c r="G951" s="66">
        <f>ROUND(Table!A951*Table!$Q$9/Table!$P$16,2)</f>
        <v>640.16</v>
      </c>
      <c r="H951" s="66">
        <f>ROUND(ABS(Table!A951*Table!$R$9/Table!$P$16),2)</f>
        <v>808.5</v>
      </c>
      <c r="I951" s="66">
        <f>ROUND(($F951*(Table!$P$10/Table!$P$9)/(Table!$P$12-Table!$P$14)),2)</f>
        <v>4005.02</v>
      </c>
      <c r="J951" s="66">
        <f>ROUND(($H951*(Table!$R$10/Table!$R$9)/(Table!$P$12-Table!$P$13)),2)</f>
        <v>6637.93</v>
      </c>
    </row>
    <row r="952" spans="1:10" x14ac:dyDescent="0.2">
      <c r="A952" s="66">
        <v>9095.810546875</v>
      </c>
      <c r="B952" s="30">
        <v>0.94454213445150825</v>
      </c>
      <c r="C952" s="30">
        <f>1-Table!B952</f>
        <v>5.5457865548491747E-2</v>
      </c>
      <c r="D952" s="76">
        <f>(2*Table!$P$16*0.147)/Table!A952</f>
        <v>1.0076626463673773E-2</v>
      </c>
      <c r="E952" s="107">
        <f>(Table!A952/Table!$P$16*(Table!K$856/Table!K$857)^0.5)*0.217</f>
        <v>15.465300813539329</v>
      </c>
      <c r="F952" s="66">
        <f>ROUND(Table!A952*Table!$P$9/Table!$P$16,2)</f>
        <v>2042.35</v>
      </c>
      <c r="G952" s="66">
        <f>ROUND(Table!A952*Table!$Q$9/Table!$P$16,2)</f>
        <v>700.23</v>
      </c>
      <c r="H952" s="66">
        <f>ROUND(ABS(Table!A952*Table!$R$9/Table!$P$16),2)</f>
        <v>884.36</v>
      </c>
      <c r="I952" s="66">
        <f>ROUND(($F952*(Table!$P$10/Table!$P$9)/(Table!$P$12-Table!$P$14)),2)</f>
        <v>4380.8500000000004</v>
      </c>
      <c r="J952" s="66">
        <f>ROUND(($H952*(Table!$R$10/Table!$R$9)/(Table!$P$12-Table!$P$13)),2)</f>
        <v>7260.76</v>
      </c>
    </row>
    <row r="953" spans="1:10" x14ac:dyDescent="0.2">
      <c r="A953" s="66">
        <v>9955.837890625</v>
      </c>
      <c r="B953" s="30">
        <v>0.95096713106993103</v>
      </c>
      <c r="C953" s="30">
        <f>1-Table!B953</f>
        <v>4.9032868930068974E-2</v>
      </c>
      <c r="D953" s="76">
        <f>(2*Table!$P$16*0.147)/Table!A953</f>
        <v>9.206164892611543E-3</v>
      </c>
      <c r="E953" s="107">
        <f>(Table!A953/Table!$P$16*(Table!K$856/Table!K$857)^0.5)*0.217</f>
        <v>16.927576386498856</v>
      </c>
      <c r="F953" s="66">
        <f>ROUND(Table!A953*Table!$P$9/Table!$P$16,2)</f>
        <v>2235.46</v>
      </c>
      <c r="G953" s="66">
        <f>ROUND(Table!A953*Table!$Q$9/Table!$P$16,2)</f>
        <v>766.44</v>
      </c>
      <c r="H953" s="66">
        <f>ROUND(ABS(Table!A953*Table!$R$9/Table!$P$16),2)</f>
        <v>967.98</v>
      </c>
      <c r="I953" s="66">
        <f>ROUND(($F953*(Table!$P$10/Table!$P$9)/(Table!$P$12-Table!$P$14)),2)</f>
        <v>4795.07</v>
      </c>
      <c r="J953" s="66">
        <f>ROUND(($H953*(Table!$R$10/Table!$R$9)/(Table!$P$12-Table!$P$13)),2)</f>
        <v>7947.29</v>
      </c>
    </row>
    <row r="954" spans="1:10" x14ac:dyDescent="0.2">
      <c r="A954" s="66">
        <v>10895.888671875</v>
      </c>
      <c r="B954" s="30">
        <v>0.95664818071148394</v>
      </c>
      <c r="C954" s="30">
        <f>1-Table!B954</f>
        <v>4.3351819288516058E-2</v>
      </c>
      <c r="D954" s="76">
        <f>(2*Table!$P$16*0.147)/Table!A954</f>
        <v>8.4118962688916072E-3</v>
      </c>
      <c r="E954" s="107">
        <f>(Table!A954/Table!$P$16*(Table!K$856/Table!K$857)^0.5)*0.217</f>
        <v>18.525913119339968</v>
      </c>
      <c r="F954" s="66">
        <f>ROUND(Table!A954*Table!$P$9/Table!$P$16,2)</f>
        <v>2446.54</v>
      </c>
      <c r="G954" s="66">
        <f>ROUND(Table!A954*Table!$Q$9/Table!$P$16,2)</f>
        <v>838.81</v>
      </c>
      <c r="H954" s="66">
        <f>ROUND(ABS(Table!A954*Table!$R$9/Table!$P$16),2)</f>
        <v>1059.3800000000001</v>
      </c>
      <c r="I954" s="66">
        <f>ROUND(($F954*(Table!$P$10/Table!$P$9)/(Table!$P$12-Table!$P$14)),2)</f>
        <v>5247.83</v>
      </c>
      <c r="J954" s="66">
        <f>ROUND(($H954*(Table!$R$10/Table!$R$9)/(Table!$P$12-Table!$P$13)),2)</f>
        <v>8697.7000000000007</v>
      </c>
    </row>
    <row r="955" spans="1:10" x14ac:dyDescent="0.2">
      <c r="A955" s="66">
        <v>11895.138671875</v>
      </c>
      <c r="B955" s="30">
        <v>0.9619910726362777</v>
      </c>
      <c r="C955" s="30">
        <f>1-Table!B955</f>
        <v>3.80089273637223E-2</v>
      </c>
      <c r="D955" s="76">
        <f>(2*Table!$P$16*0.147)/Table!A955</f>
        <v>7.7052557177760316E-3</v>
      </c>
      <c r="E955" s="107">
        <f>(Table!A955/Table!$P$16*(Table!K$856/Table!K$857)^0.5)*0.217</f>
        <v>20.22490429316543</v>
      </c>
      <c r="F955" s="66">
        <f>ROUND(Table!A955*Table!$P$9/Table!$P$16,2)</f>
        <v>2670.9</v>
      </c>
      <c r="G955" s="66">
        <f>ROUND(Table!A955*Table!$Q$9/Table!$P$16,2)</f>
        <v>915.74</v>
      </c>
      <c r="H955" s="66">
        <f>ROUND(ABS(Table!A955*Table!$R$9/Table!$P$16),2)</f>
        <v>1156.54</v>
      </c>
      <c r="I955" s="66">
        <f>ROUND(($F955*(Table!$P$10/Table!$P$9)/(Table!$P$12-Table!$P$14)),2)</f>
        <v>5729.09</v>
      </c>
      <c r="J955" s="66">
        <f>ROUND(($H955*(Table!$R$10/Table!$R$9)/(Table!$P$12-Table!$P$13)),2)</f>
        <v>9495.4</v>
      </c>
    </row>
    <row r="956" spans="1:10" x14ac:dyDescent="0.2">
      <c r="A956" s="66">
        <v>12995.677734375</v>
      </c>
      <c r="B956" s="30">
        <v>0.96692817530096042</v>
      </c>
      <c r="C956" s="30">
        <f>1-Table!B956</f>
        <v>3.3071824699039576E-2</v>
      </c>
      <c r="D956" s="76">
        <f>(2*Table!$P$16*0.147)/Table!A956</f>
        <v>7.052736081840952E-3</v>
      </c>
      <c r="E956" s="107">
        <f>(Table!A956/Table!$P$16*(Table!K$856/Table!K$857)^0.5)*0.217</f>
        <v>22.096113853973684</v>
      </c>
      <c r="F956" s="66">
        <f>ROUND(Table!A956*Table!$P$9/Table!$P$16,2)</f>
        <v>2918.02</v>
      </c>
      <c r="G956" s="66">
        <f>ROUND(Table!A956*Table!$Q$9/Table!$P$16,2)</f>
        <v>1000.46</v>
      </c>
      <c r="H956" s="66">
        <f>ROUND(ABS(Table!A956*Table!$R$9/Table!$P$16),2)</f>
        <v>1263.54</v>
      </c>
      <c r="I956" s="66">
        <f>ROUND(($F956*(Table!$P$10/Table!$P$9)/(Table!$P$12-Table!$P$14)),2)</f>
        <v>6259.16</v>
      </c>
      <c r="J956" s="66">
        <f>ROUND(($H956*(Table!$R$10/Table!$R$9)/(Table!$P$12-Table!$P$13)),2)</f>
        <v>10373.89</v>
      </c>
    </row>
    <row r="957" spans="1:10" x14ac:dyDescent="0.2">
      <c r="A957" s="66">
        <v>14293.14453125</v>
      </c>
      <c r="B957" s="30">
        <v>0.97179764642229149</v>
      </c>
      <c r="C957" s="30">
        <f>1-Table!B957</f>
        <v>2.8202353577708505E-2</v>
      </c>
      <c r="D957" s="76">
        <f>(2*Table!$P$16*0.147)/Table!A957</f>
        <v>6.4125207063296932E-3</v>
      </c>
      <c r="E957" s="107">
        <f>(Table!A957/Table!$P$16*(Table!K$856/Table!K$857)^0.5)*0.217</f>
        <v>24.302153019570099</v>
      </c>
      <c r="F957" s="66">
        <f>ROUND(Table!A957*Table!$P$9/Table!$P$16,2)</f>
        <v>3209.35</v>
      </c>
      <c r="G957" s="66">
        <f>ROUND(Table!A957*Table!$Q$9/Table!$P$16,2)</f>
        <v>1100.3499999999999</v>
      </c>
      <c r="H957" s="66">
        <f>ROUND(ABS(Table!A957*Table!$R$9/Table!$P$16),2)</f>
        <v>1389.69</v>
      </c>
      <c r="I957" s="66">
        <f>ROUND(($F957*(Table!$P$10/Table!$P$9)/(Table!$P$12-Table!$P$14)),2)</f>
        <v>6884.06</v>
      </c>
      <c r="J957" s="66">
        <f>ROUND(($H957*(Table!$R$10/Table!$R$9)/(Table!$P$12-Table!$P$13)),2)</f>
        <v>11409.61</v>
      </c>
    </row>
    <row r="958" spans="1:10" x14ac:dyDescent="0.2">
      <c r="A958" s="66">
        <v>15594.896484375</v>
      </c>
      <c r="B958" s="30">
        <v>0.97578790748004884</v>
      </c>
      <c r="C958" s="30">
        <f>1-Table!B958</f>
        <v>2.4212092519951156E-2</v>
      </c>
      <c r="D958" s="76">
        <f>(2*Table!$P$16*0.147)/Table!A958</f>
        <v>5.8772487112713863E-3</v>
      </c>
      <c r="E958" s="107">
        <f>(Table!A958/Table!$P$16*(Table!K$856/Table!K$857)^0.5)*0.217</f>
        <v>26.515478092244038</v>
      </c>
      <c r="F958" s="66">
        <f>ROUND(Table!A958*Table!$P$9/Table!$P$16,2)</f>
        <v>3501.64</v>
      </c>
      <c r="G958" s="66">
        <f>ROUND(Table!A958*Table!$Q$9/Table!$P$16,2)</f>
        <v>1200.56</v>
      </c>
      <c r="H958" s="66">
        <f>ROUND(ABS(Table!A958*Table!$R$9/Table!$P$16),2)</f>
        <v>1516.25</v>
      </c>
      <c r="I958" s="66">
        <f>ROUND(($F958*(Table!$P$10/Table!$P$9)/(Table!$P$12-Table!$P$14)),2)</f>
        <v>7511.03</v>
      </c>
      <c r="J958" s="66">
        <f>ROUND(($H958*(Table!$R$10/Table!$R$9)/(Table!$P$12-Table!$P$13)),2)</f>
        <v>12448.69</v>
      </c>
    </row>
    <row r="959" spans="1:10" x14ac:dyDescent="0.2">
      <c r="A959" s="66">
        <v>17094.203125</v>
      </c>
      <c r="B959" s="30">
        <v>0.97984580008115796</v>
      </c>
      <c r="C959" s="30">
        <f>1-Table!B959</f>
        <v>2.0154199918842042E-2</v>
      </c>
      <c r="D959" s="76">
        <f>(2*Table!$P$16*0.147)/Table!A959</f>
        <v>5.3617641369406409E-3</v>
      </c>
      <c r="E959" s="107">
        <f>(Table!A959/Table!$P$16*(Table!K$856/Table!K$857)^0.5)*0.217</f>
        <v>29.064698757022406</v>
      </c>
      <c r="F959" s="66">
        <f>ROUND(Table!A959*Table!$P$9/Table!$P$16,2)</f>
        <v>3838.29</v>
      </c>
      <c r="G959" s="66">
        <f>ROUND(Table!A959*Table!$Q$9/Table!$P$16,2)</f>
        <v>1315.98</v>
      </c>
      <c r="H959" s="66">
        <f>ROUND(ABS(Table!A959*Table!$R$9/Table!$P$16),2)</f>
        <v>1662.03</v>
      </c>
      <c r="I959" s="66">
        <f>ROUND(($F959*(Table!$P$10/Table!$P$9)/(Table!$P$12-Table!$P$14)),2)</f>
        <v>8233.14</v>
      </c>
      <c r="J959" s="66">
        <f>ROUND(($H959*(Table!$R$10/Table!$R$9)/(Table!$P$12-Table!$P$13)),2)</f>
        <v>13645.57</v>
      </c>
    </row>
    <row r="960" spans="1:10" x14ac:dyDescent="0.2">
      <c r="A960" s="66">
        <v>18694.083984375</v>
      </c>
      <c r="B960" s="30">
        <v>0.98349790342215615</v>
      </c>
      <c r="C960" s="30">
        <f>1-Table!B960</f>
        <v>1.650209657784385E-2</v>
      </c>
      <c r="D960" s="76">
        <f>(2*Table!$P$16*0.147)/Table!A960</f>
        <v>4.9028925590476292E-3</v>
      </c>
      <c r="E960" s="107">
        <f>(Table!A960/Table!$P$16*(Table!K$856/Table!K$857)^0.5)*0.217</f>
        <v>31.784922383993049</v>
      </c>
      <c r="F960" s="66">
        <f>ROUND(Table!A960*Table!$P$9/Table!$P$16,2)</f>
        <v>4197.5200000000004</v>
      </c>
      <c r="G960" s="66">
        <f>ROUND(Table!A960*Table!$Q$9/Table!$P$16,2)</f>
        <v>1439.15</v>
      </c>
      <c r="H960" s="66">
        <f>ROUND(ABS(Table!A960*Table!$R$9/Table!$P$16),2)</f>
        <v>1817.58</v>
      </c>
      <c r="I960" s="66">
        <f>ROUND(($F960*(Table!$P$10/Table!$P$9)/(Table!$P$12-Table!$P$14)),2)</f>
        <v>9003.69</v>
      </c>
      <c r="J960" s="66">
        <f>ROUND(($H960*(Table!$R$10/Table!$R$9)/(Table!$P$12-Table!$P$13)),2)</f>
        <v>14922.66</v>
      </c>
    </row>
    <row r="961" spans="1:11" x14ac:dyDescent="0.2">
      <c r="A961" s="66">
        <v>20393.78125</v>
      </c>
      <c r="B961" s="30">
        <v>0.98627079669958073</v>
      </c>
      <c r="C961" s="30">
        <f>1-Table!B961</f>
        <v>1.3729203300419268E-2</v>
      </c>
      <c r="D961" s="76">
        <f>(2*Table!$P$16*0.147)/Table!A961</f>
        <v>4.4942663717746625E-3</v>
      </c>
      <c r="E961" s="107">
        <f>(Table!A961/Table!$P$16*(Table!K$856/Table!K$857)^0.5)*0.217</f>
        <v>34.674860490044736</v>
      </c>
      <c r="F961" s="66">
        <f>ROUND(Table!A961*Table!$P$9/Table!$P$16,2)</f>
        <v>4579.17</v>
      </c>
      <c r="G961" s="66">
        <f>ROUND(Table!A961*Table!$Q$9/Table!$P$16,2)</f>
        <v>1570</v>
      </c>
      <c r="H961" s="66">
        <f>ROUND(ABS(Table!A961*Table!$R$9/Table!$P$16),2)</f>
        <v>1982.84</v>
      </c>
      <c r="I961" s="66">
        <f>ROUND(($F961*(Table!$P$10/Table!$P$9)/(Table!$P$12-Table!$P$14)),2)</f>
        <v>9822.33</v>
      </c>
      <c r="J961" s="66">
        <f>ROUND(($H961*(Table!$R$10/Table!$R$9)/(Table!$P$12-Table!$P$13)),2)</f>
        <v>16279.47</v>
      </c>
    </row>
    <row r="962" spans="1:11" x14ac:dyDescent="0.2">
      <c r="A962" s="66">
        <v>22294.837890625</v>
      </c>
      <c r="B962" s="30">
        <v>0.98924658460706072</v>
      </c>
      <c r="C962" s="30">
        <f>1-Table!B962</f>
        <v>1.0753415392939281E-2</v>
      </c>
      <c r="D962" s="76">
        <f>(2*Table!$P$16*0.147)/Table!A962</f>
        <v>4.1110451538086618E-3</v>
      </c>
      <c r="E962" s="107">
        <f>(Table!A962/Table!$P$16*(Table!K$856/Table!K$857)^0.5)*0.217</f>
        <v>37.907163170419174</v>
      </c>
      <c r="F962" s="66">
        <f>ROUND(Table!A962*Table!$P$9/Table!$P$16,2)</f>
        <v>5006.03</v>
      </c>
      <c r="G962" s="66">
        <f>ROUND(Table!A962*Table!$Q$9/Table!$P$16,2)</f>
        <v>1716.35</v>
      </c>
      <c r="H962" s="66">
        <f>ROUND(ABS(Table!A962*Table!$R$9/Table!$P$16),2)</f>
        <v>2167.67</v>
      </c>
      <c r="I962" s="66">
        <f>ROUND(($F962*(Table!$P$10/Table!$P$9)/(Table!$P$12-Table!$P$14)),2)</f>
        <v>10737.95</v>
      </c>
      <c r="J962" s="66">
        <f>ROUND(($H962*(Table!$R$10/Table!$R$9)/(Table!$P$12-Table!$P$13)),2)</f>
        <v>17796.96</v>
      </c>
    </row>
    <row r="963" spans="1:11" x14ac:dyDescent="0.2">
      <c r="A963" s="66">
        <v>24395.22265625</v>
      </c>
      <c r="B963" s="30">
        <v>0.9918165832544299</v>
      </c>
      <c r="C963" s="30">
        <f>1-Table!B963</f>
        <v>8.1834167455701046E-3</v>
      </c>
      <c r="D963" s="76">
        <f>(2*Table!$P$16*0.147)/Table!A963</f>
        <v>3.7570915648815289E-3</v>
      </c>
      <c r="E963" s="107">
        <f>(Table!A963/Table!$P$16*(Table!K$856/Table!K$857)^0.5)*0.217</f>
        <v>41.478376759044984</v>
      </c>
      <c r="F963" s="66">
        <f>ROUND(Table!A963*Table!$P$9/Table!$P$16,2)</f>
        <v>5477.64</v>
      </c>
      <c r="G963" s="66">
        <f>ROUND(Table!A963*Table!$Q$9/Table!$P$16,2)</f>
        <v>1878.05</v>
      </c>
      <c r="H963" s="66">
        <f>ROUND(ABS(Table!A963*Table!$R$9/Table!$P$16),2)</f>
        <v>2371.89</v>
      </c>
      <c r="I963" s="66">
        <f>ROUND(($F963*(Table!$P$10/Table!$P$9)/(Table!$P$12-Table!$P$14)),2)</f>
        <v>11749.55</v>
      </c>
      <c r="J963" s="66">
        <f>ROUND(($H963*(Table!$R$10/Table!$R$9)/(Table!$P$12-Table!$P$13)),2)</f>
        <v>19473.650000000001</v>
      </c>
    </row>
    <row r="964" spans="1:11" x14ac:dyDescent="0.2">
      <c r="A964" s="66">
        <v>26695.9375</v>
      </c>
      <c r="B964" s="30">
        <v>0.99384552955498451</v>
      </c>
      <c r="C964" s="30">
        <f>1-Table!B964</f>
        <v>6.1544704450154919E-3</v>
      </c>
      <c r="D964" s="76">
        <f>(2*Table!$P$16*0.147)/Table!A964</f>
        <v>3.4332971174061088E-3</v>
      </c>
      <c r="E964" s="107">
        <f>(Table!A964/Table!$P$16*(Table!K$856/Table!K$857)^0.5)*0.217</f>
        <v>45.390204843128522</v>
      </c>
      <c r="F964" s="66">
        <f>ROUND(Table!A964*Table!$P$9/Table!$P$16,2)</f>
        <v>5994.24</v>
      </c>
      <c r="G964" s="66">
        <f>ROUND(Table!A964*Table!$Q$9/Table!$P$16,2)</f>
        <v>2055.17</v>
      </c>
      <c r="H964" s="66">
        <f>ROUND(ABS(Table!A964*Table!$R$9/Table!$P$16),2)</f>
        <v>2595.58</v>
      </c>
      <c r="I964" s="66">
        <f>ROUND(($F964*(Table!$P$10/Table!$P$9)/(Table!$P$12-Table!$P$14)),2)</f>
        <v>12857.66</v>
      </c>
      <c r="J964" s="66">
        <f>ROUND(($H964*(Table!$R$10/Table!$R$9)/(Table!$P$12-Table!$P$13)),2)</f>
        <v>21310.18</v>
      </c>
    </row>
    <row r="965" spans="1:11" x14ac:dyDescent="0.2">
      <c r="A965" s="66">
        <v>29295.53125</v>
      </c>
      <c r="B965" s="30">
        <v>0.9956715812254836</v>
      </c>
      <c r="C965" s="30">
        <f>1-Table!B965</f>
        <v>4.328418774516396E-3</v>
      </c>
      <c r="D965" s="76">
        <f>(2*Table!$P$16*0.147)/Table!A965</f>
        <v>3.1286370772062254E-3</v>
      </c>
      <c r="E965" s="107">
        <f>(Table!A965/Table!$P$16*(Table!K$856/Table!K$857)^0.5)*0.217</f>
        <v>49.810206681288975</v>
      </c>
      <c r="F965" s="66">
        <f>ROUND(Table!A965*Table!$P$9/Table!$P$16,2)</f>
        <v>6577.94</v>
      </c>
      <c r="G965" s="66">
        <f>ROUND(Table!A965*Table!$Q$9/Table!$P$16,2)</f>
        <v>2255.3000000000002</v>
      </c>
      <c r="H965" s="66">
        <f>ROUND(ABS(Table!A965*Table!$R$9/Table!$P$16),2)</f>
        <v>2848.33</v>
      </c>
      <c r="I965" s="66">
        <f>ROUND(($F965*(Table!$P$10/Table!$P$9)/(Table!$P$12-Table!$P$14)),2)</f>
        <v>14109.7</v>
      </c>
      <c r="J965" s="66">
        <f>ROUND(($H965*(Table!$R$10/Table!$R$9)/(Table!$P$12-Table!$P$13)),2)</f>
        <v>23385.3</v>
      </c>
    </row>
    <row r="966" spans="1:11" x14ac:dyDescent="0.2">
      <c r="A966" s="66">
        <v>31992.71484375</v>
      </c>
      <c r="B966" s="30">
        <v>0.99722710672257542</v>
      </c>
      <c r="C966" s="30">
        <f>1-Table!B966</f>
        <v>2.7728932774245818E-3</v>
      </c>
      <c r="D966" s="76">
        <f>(2*Table!$P$16*0.147)/Table!A966</f>
        <v>2.8648736349147028E-3</v>
      </c>
      <c r="E966" s="107">
        <f>(Table!A966/Table!$P$16*(Table!K$856/Table!K$857)^0.5)*0.217</f>
        <v>54.396137249182985</v>
      </c>
      <c r="F966" s="66">
        <f>ROUND(Table!A966*Table!$P$9/Table!$P$16,2)</f>
        <v>7183.56</v>
      </c>
      <c r="G966" s="66">
        <f>ROUND(Table!A966*Table!$Q$9/Table!$P$16,2)</f>
        <v>2462.94</v>
      </c>
      <c r="H966" s="66">
        <f>ROUND(ABS(Table!A966*Table!$R$9/Table!$P$16),2)</f>
        <v>3110.57</v>
      </c>
      <c r="I966" s="66">
        <f>ROUND(($F966*(Table!$P$10/Table!$P$9)/(Table!$P$12-Table!$P$14)),2)</f>
        <v>15408.75</v>
      </c>
      <c r="J966" s="66">
        <f>ROUND(($H966*(Table!$R$10/Table!$R$9)/(Table!$P$12-Table!$P$13)),2)</f>
        <v>25538.34</v>
      </c>
    </row>
    <row r="967" spans="1:11" x14ac:dyDescent="0.2">
      <c r="A967" s="66">
        <v>34987.6640625</v>
      </c>
      <c r="B967" s="30">
        <v>0.99844447450290819</v>
      </c>
      <c r="C967" s="30">
        <f>1-Table!B967</f>
        <v>1.5555254970918142E-3</v>
      </c>
      <c r="D967" s="76">
        <f>(2*Table!$P$16*0.147)/Table!A967</f>
        <v>2.6196400280246242E-3</v>
      </c>
      <c r="E967" s="107">
        <f>(Table!A967/Table!$P$16*(Table!K$856/Table!K$857)^0.5)*0.217</f>
        <v>59.48834869648018</v>
      </c>
      <c r="F967" s="66">
        <f>ROUND(Table!A967*Table!$P$9/Table!$P$16,2)</f>
        <v>7856.04</v>
      </c>
      <c r="G967" s="66">
        <f>ROUND(Table!A967*Table!$Q$9/Table!$P$16,2)</f>
        <v>2693.5</v>
      </c>
      <c r="H967" s="66">
        <f>ROUND(ABS(Table!A967*Table!$R$9/Table!$P$16),2)</f>
        <v>3401.77</v>
      </c>
      <c r="I967" s="66">
        <f>ROUND(($F967*(Table!$P$10/Table!$P$9)/(Table!$P$12-Table!$P$14)),2)</f>
        <v>16851.22</v>
      </c>
      <c r="J967" s="66">
        <f>ROUND(($H967*(Table!$R$10/Table!$R$9)/(Table!$P$12-Table!$P$13)),2)</f>
        <v>27929.15</v>
      </c>
    </row>
    <row r="968" spans="1:11" x14ac:dyDescent="0.2">
      <c r="A968" s="66">
        <v>38287.765625</v>
      </c>
      <c r="B968" s="30">
        <v>0.99891789530637098</v>
      </c>
      <c r="C968" s="30">
        <f>1-Table!B968</f>
        <v>1.0821046936290157E-3</v>
      </c>
      <c r="D968" s="76">
        <f>(2*Table!$P$16*0.147)/Table!A968</f>
        <v>2.393847845886244E-3</v>
      </c>
      <c r="E968" s="107">
        <f>(Table!A968/Table!$P$16*(Table!K$856/Table!K$857)^0.5)*0.217</f>
        <v>65.099400412682442</v>
      </c>
      <c r="F968" s="66">
        <f>ROUND(Table!A968*Table!$P$9/Table!$P$16,2)</f>
        <v>8597.0400000000009</v>
      </c>
      <c r="G968" s="66">
        <f>ROUND(Table!A968*Table!$Q$9/Table!$P$16,2)</f>
        <v>2947.56</v>
      </c>
      <c r="H968" s="66">
        <f>ROUND(ABS(Table!A968*Table!$R$9/Table!$P$16),2)</f>
        <v>3722.63</v>
      </c>
      <c r="I968" s="66">
        <f>ROUND(($F968*(Table!$P$10/Table!$P$9)/(Table!$P$12-Table!$P$14)),2)</f>
        <v>18440.669999999998</v>
      </c>
      <c r="J968" s="66">
        <f>ROUND(($H968*(Table!$R$10/Table!$R$9)/(Table!$P$12-Table!$P$13)),2)</f>
        <v>30563.46</v>
      </c>
    </row>
    <row r="969" spans="1:11" x14ac:dyDescent="0.2">
      <c r="A969" s="66">
        <v>41879.046875</v>
      </c>
      <c r="B969" s="30">
        <v>0.99939131610983367</v>
      </c>
      <c r="C969" s="30">
        <f>1-Table!B969</f>
        <v>6.0868389016632829E-4</v>
      </c>
      <c r="D969" s="76">
        <f>(2*Table!$P$16*0.147)/Table!A969</f>
        <v>2.1885666485862124E-3</v>
      </c>
      <c r="E969" s="107">
        <f>(Table!A969/Table!$P$16*(Table!K$856/Table!K$857)^0.5)*0.217</f>
        <v>71.205535160217963</v>
      </c>
      <c r="F969" s="66">
        <f>ROUND(Table!A969*Table!$P$9/Table!$P$16,2)</f>
        <v>9403.41</v>
      </c>
      <c r="G969" s="66">
        <f>ROUND(Table!A969*Table!$Q$9/Table!$P$16,2)</f>
        <v>3224.03</v>
      </c>
      <c r="H969" s="66">
        <f>ROUND(ABS(Table!A969*Table!$R$9/Table!$P$16),2)</f>
        <v>4071.8</v>
      </c>
      <c r="I969" s="66">
        <f>ROUND(($F969*(Table!$P$10/Table!$P$9)/(Table!$P$12-Table!$P$14)),2)</f>
        <v>20170.330000000002</v>
      </c>
      <c r="J969" s="66">
        <f>ROUND(($H969*(Table!$R$10/Table!$R$9)/(Table!$P$12-Table!$P$13)),2)</f>
        <v>33430.21</v>
      </c>
    </row>
    <row r="970" spans="1:11" x14ac:dyDescent="0.2">
      <c r="A970" s="66">
        <v>45775.83984375</v>
      </c>
      <c r="B970" s="30">
        <v>1</v>
      </c>
      <c r="C970" s="30">
        <f>1-Table!B970</f>
        <v>0</v>
      </c>
      <c r="D970" s="76">
        <f>(2*Table!$P$16*0.147)/Table!A970</f>
        <v>2.0022589553366273E-3</v>
      </c>
      <c r="E970" s="107">
        <f>(Table!A970/Table!$P$16*(Table!K$856/Table!K$857)^0.5)*0.217</f>
        <v>77.831121209886589</v>
      </c>
      <c r="F970" s="66">
        <f>ROUND(Table!A970*Table!$P$9/Table!$P$16,2)</f>
        <v>10278.39</v>
      </c>
      <c r="G970" s="66">
        <f>ROUND(Table!A970*Table!$Q$9/Table!$P$16,2)</f>
        <v>3524.02</v>
      </c>
      <c r="H970" s="66">
        <f>ROUND(ABS(Table!A970*Table!$R$9/Table!$P$16),2)</f>
        <v>4450.67</v>
      </c>
      <c r="I970" s="66">
        <f>ROUND(($F970*(Table!$P$10/Table!$P$9)/(Table!$P$12-Table!$P$14)),2)</f>
        <v>22047.17</v>
      </c>
      <c r="J970" s="66">
        <f>ROUND(($H970*(Table!$R$10/Table!$R$9)/(Table!$P$12-Table!$P$13)),2)</f>
        <v>36540.800000000003</v>
      </c>
    </row>
    <row r="971" spans="1:11" x14ac:dyDescent="0.2">
      <c r="A971" s="66">
        <v>50071.33984375</v>
      </c>
      <c r="B971" s="30">
        <v>1</v>
      </c>
      <c r="C971" s="30">
        <f>1-Table!B971</f>
        <v>0</v>
      </c>
      <c r="D971" s="76">
        <f>(2*Table!$P$16*0.147)/Table!A971</f>
        <v>1.8304899679380999E-3</v>
      </c>
      <c r="E971" s="107">
        <f>(Table!A971/Table!$P$16*(Table!K$856/Table!K$857)^0.5)*0.217</f>
        <v>85.134615417709725</v>
      </c>
      <c r="F971" s="66">
        <f>ROUND(Table!A971*Table!$P$9/Table!$P$16,2)</f>
        <v>11242.89</v>
      </c>
      <c r="G971" s="66">
        <f>ROUND(Table!A971*Table!$Q$9/Table!$P$16,2)</f>
        <v>3854.71</v>
      </c>
      <c r="H971" s="66">
        <f>ROUND(ABS(Table!A971*Table!$R$9/Table!$P$16),2)</f>
        <v>4868.3100000000004</v>
      </c>
      <c r="I971" s="66">
        <f>ROUND(($F971*(Table!$P$10/Table!$P$9)/(Table!$P$12-Table!$P$14)),2)</f>
        <v>24116.02</v>
      </c>
      <c r="J971" s="66">
        <f>ROUND(($H971*(Table!$R$10/Table!$R$9)/(Table!$P$12-Table!$P$13)),2)</f>
        <v>39969.699999999997</v>
      </c>
    </row>
    <row r="972" spans="1:11" x14ac:dyDescent="0.2">
      <c r="A972" s="66">
        <v>54767</v>
      </c>
      <c r="B972" s="30">
        <v>1</v>
      </c>
      <c r="C972" s="30">
        <f>1-Table!B972</f>
        <v>0</v>
      </c>
      <c r="D972" s="76">
        <f>(2*Table!$P$16*0.147)/Table!A972</f>
        <v>1.6735458444903618E-3</v>
      </c>
      <c r="E972" s="107">
        <f>(Table!A972/Table!$P$16*(Table!K$856/Table!K$857)^0.5)*0.217</f>
        <v>93.11848848326153</v>
      </c>
      <c r="F972" s="66">
        <f>ROUND(Table!A972*Table!$P$9/Table!$P$16,2)</f>
        <v>12297.24</v>
      </c>
      <c r="G972" s="66">
        <f>ROUND(Table!A972*Table!$Q$9/Table!$P$16,2)</f>
        <v>4216.2</v>
      </c>
      <c r="H972" s="66">
        <f>ROUND(ABS(Table!A972*Table!$R$9/Table!$P$16),2)</f>
        <v>5324.86</v>
      </c>
      <c r="I972" s="66">
        <f>ROUND(($F972*(Table!$P$10/Table!$P$9)/(Table!$P$12-Table!$P$14)),2)</f>
        <v>26377.61</v>
      </c>
      <c r="J972" s="66">
        <f>ROUND(($H972*(Table!$R$10/Table!$R$9)/(Table!$P$12-Table!$P$13)),2)</f>
        <v>43718.06</v>
      </c>
    </row>
    <row r="973" spans="1:11" x14ac:dyDescent="0.2">
      <c r="A973" s="66">
        <v>59444.87890625</v>
      </c>
      <c r="B973" s="30">
        <v>1</v>
      </c>
      <c r="C973" s="30">
        <f>1-Table!B973</f>
        <v>0</v>
      </c>
      <c r="D973" s="76">
        <f>(2*Table!$P$16*0.147)/Table!A973</f>
        <v>1.5418499785280423E-3</v>
      </c>
      <c r="E973" s="107">
        <f>(Table!A973/Table!$P$16*(Table!K$856/Table!K$857)^0.5)*0.217</f>
        <v>101.07212868735766</v>
      </c>
      <c r="F973" s="66">
        <f>ROUND(Table!A973*Table!$P$9/Table!$P$16,2)</f>
        <v>13347.6</v>
      </c>
      <c r="G973" s="66">
        <f>ROUND(Table!A973*Table!$Q$9/Table!$P$16,2)</f>
        <v>4576.32</v>
      </c>
      <c r="H973" s="66">
        <f>ROUND(ABS(Table!A973*Table!$R$9/Table!$P$16),2)</f>
        <v>5779.68</v>
      </c>
      <c r="I973" s="66">
        <f>ROUND(($F973*(Table!$P$10/Table!$P$9)/(Table!$P$12-Table!$P$14)),2)</f>
        <v>28630.63</v>
      </c>
      <c r="J973" s="66">
        <f>ROUND(($H973*(Table!$R$10/Table!$R$9)/(Table!$P$12-Table!$P$13)),2)</f>
        <v>47452.22</v>
      </c>
    </row>
    <row r="974" spans="1:11" x14ac:dyDescent="0.2">
      <c r="A974"/>
      <c r="B974"/>
      <c r="C974"/>
      <c r="D974"/>
      <c r="E974"/>
      <c r="F974"/>
      <c r="G974"/>
      <c r="H974"/>
      <c r="I974"/>
      <c r="J974"/>
      <c r="K974"/>
    </row>
    <row r="975" spans="1:11" x14ac:dyDescent="0.2">
      <c r="A975" s="66">
        <v>1.5079505443572998</v>
      </c>
      <c r="B975" s="30">
        <v>0</v>
      </c>
      <c r="C975" s="30">
        <f>1-Table!B975</f>
        <v>1</v>
      </c>
      <c r="D975" s="76">
        <f>(2*Table!$P$16*0.147)/Table!A975</f>
        <v>60.781227612652074</v>
      </c>
      <c r="E975" s="107">
        <f>(Table!A975/Table!$P$16*(Table!K$976/Table!K$977)^0.5)*0.217</f>
        <v>2.7107792642640967E-3</v>
      </c>
      <c r="F975" s="66">
        <f>ROUND(Table!A975*Table!$P$9/Table!$P$16,2)</f>
        <v>0.34</v>
      </c>
      <c r="G975" s="66">
        <f>ROUND(Table!A975*Table!$Q$9/Table!$P$16,2)</f>
        <v>0.12</v>
      </c>
      <c r="H975" s="66">
        <f>ROUND(ABS(Table!A975*Table!$R$9/Table!$P$16),2)</f>
        <v>0.15</v>
      </c>
      <c r="I975" s="66">
        <f>ROUND(($F975*(Table!$P$10/Table!$P$9)/(Table!$P$12-Table!$P$14)),2)</f>
        <v>0.73</v>
      </c>
      <c r="J975" s="66">
        <f>ROUND(($H975*(Table!$R$10/Table!$R$9)/(Table!$P$12-Table!$P$13)),2)</f>
        <v>1.23</v>
      </c>
      <c r="K975" s="62" t="str">
        <f>Summary!A25</f>
        <v>9</v>
      </c>
    </row>
    <row r="976" spans="1:11" x14ac:dyDescent="0.2">
      <c r="A976" s="66">
        <v>1.5989933013916016</v>
      </c>
      <c r="B976" s="30">
        <v>0</v>
      </c>
      <c r="C976" s="30">
        <f>1-Table!B976</f>
        <v>1</v>
      </c>
      <c r="D976" s="76">
        <f>(2*Table!$P$16*0.147)/Table!A976</f>
        <v>57.320493578951428</v>
      </c>
      <c r="E976" s="107">
        <f>(Table!A976/Table!$P$16*(Table!K$976/Table!K$977)^0.5)*0.217</f>
        <v>2.8744429990288241E-3</v>
      </c>
      <c r="F976" s="66">
        <f>ROUND(Table!A976*Table!$P$9/Table!$P$16,2)</f>
        <v>0.36</v>
      </c>
      <c r="G976" s="66">
        <f>ROUND(Table!A976*Table!$Q$9/Table!$P$16,2)</f>
        <v>0.12</v>
      </c>
      <c r="H976" s="66">
        <f>ROUND(ABS(Table!A976*Table!$R$9/Table!$P$16),2)</f>
        <v>0.16</v>
      </c>
      <c r="I976" s="66">
        <f>ROUND(($F976*(Table!$P$10/Table!$P$9)/(Table!$P$12-Table!$P$14)),2)</f>
        <v>0.77</v>
      </c>
      <c r="J976" s="66">
        <f>ROUND(($H976*(Table!$R$10/Table!$R$9)/(Table!$P$12-Table!$P$13)),2)</f>
        <v>1.31</v>
      </c>
      <c r="K976" s="62">
        <f>Summary!D25</f>
        <v>0.96314080801338708</v>
      </c>
    </row>
    <row r="977" spans="1:11" x14ac:dyDescent="0.2">
      <c r="A977" s="66">
        <v>1.8068345785140991</v>
      </c>
      <c r="B977" s="30">
        <v>0</v>
      </c>
      <c r="C977" s="30">
        <f>1-Table!B977</f>
        <v>1</v>
      </c>
      <c r="D977" s="76">
        <f>(2*Table!$P$16*0.147)/Table!A977</f>
        <v>50.72688244685839</v>
      </c>
      <c r="E977" s="107">
        <f>(Table!A977/Table!$P$16*(Table!K$976/Table!K$977)^0.5)*0.217</f>
        <v>3.2480705204287154E-3</v>
      </c>
      <c r="F977" s="66">
        <f>ROUND(Table!A977*Table!$P$9/Table!$P$16,2)</f>
        <v>0.41</v>
      </c>
      <c r="G977" s="66">
        <f>ROUND(Table!A977*Table!$Q$9/Table!$P$16,2)</f>
        <v>0.14000000000000001</v>
      </c>
      <c r="H977" s="66">
        <f>ROUND(ABS(Table!A977*Table!$R$9/Table!$P$16),2)</f>
        <v>0.18</v>
      </c>
      <c r="I977" s="66">
        <f>ROUND(($F977*(Table!$P$10/Table!$P$9)/(Table!$P$12-Table!$P$14)),2)</f>
        <v>0.88</v>
      </c>
      <c r="J977" s="66">
        <f>ROUND(($H977*(Table!$R$10/Table!$R$9)/(Table!$P$12-Table!$P$13)),2)</f>
        <v>1.48</v>
      </c>
      <c r="K977" s="62">
        <f>Summary!F25</f>
        <v>0.14440315037789067</v>
      </c>
    </row>
    <row r="978" spans="1:11" x14ac:dyDescent="0.2">
      <c r="A978" s="66">
        <v>2.0094594955444336</v>
      </c>
      <c r="B978" s="30">
        <v>0</v>
      </c>
      <c r="C978" s="30">
        <f>1-Table!B978</f>
        <v>1</v>
      </c>
      <c r="D978" s="76">
        <f>(2*Table!$P$16*0.147)/Table!A978</f>
        <v>45.611810274568903</v>
      </c>
      <c r="E978" s="107">
        <f>(Table!A978/Table!$P$16*(Table!K$976/Table!K$977)^0.5)*0.217</f>
        <v>3.6123208107080741E-3</v>
      </c>
      <c r="F978" s="66">
        <f>ROUND(Table!A978*Table!$P$9/Table!$P$16,2)</f>
        <v>0.45</v>
      </c>
      <c r="G978" s="66">
        <f>ROUND(Table!A978*Table!$Q$9/Table!$P$16,2)</f>
        <v>0.15</v>
      </c>
      <c r="H978" s="66">
        <f>ROUND(ABS(Table!A978*Table!$R$9/Table!$P$16),2)</f>
        <v>0.2</v>
      </c>
      <c r="I978" s="66">
        <f>ROUND(($F978*(Table!$P$10/Table!$P$9)/(Table!$P$12-Table!$P$14)),2)</f>
        <v>0.97</v>
      </c>
      <c r="J978" s="66">
        <f>ROUND(($H978*(Table!$R$10/Table!$R$9)/(Table!$P$12-Table!$P$13)),2)</f>
        <v>1.64</v>
      </c>
    </row>
    <row r="979" spans="1:11" x14ac:dyDescent="0.2">
      <c r="A979" s="66">
        <v>2.1648108959197998</v>
      </c>
      <c r="B979" s="30">
        <v>0</v>
      </c>
      <c r="C979" s="30">
        <f>1-Table!B979</f>
        <v>1</v>
      </c>
      <c r="D979" s="76">
        <f>(2*Table!$P$16*0.147)/Table!A979</f>
        <v>42.3386104707592</v>
      </c>
      <c r="E979" s="107">
        <f>(Table!A979/Table!$P$16*(Table!K$976/Table!K$977)^0.5)*0.217</f>
        <v>3.8915894885753698E-3</v>
      </c>
      <c r="F979" s="66">
        <f>ROUND(Table!A979*Table!$P$9/Table!$P$16,2)</f>
        <v>0.49</v>
      </c>
      <c r="G979" s="66">
        <f>ROUND(Table!A979*Table!$Q$9/Table!$P$16,2)</f>
        <v>0.17</v>
      </c>
      <c r="H979" s="66">
        <f>ROUND(ABS(Table!A979*Table!$R$9/Table!$P$16),2)</f>
        <v>0.21</v>
      </c>
      <c r="I979" s="66">
        <f>ROUND(($F979*(Table!$P$10/Table!$P$9)/(Table!$P$12-Table!$P$14)),2)</f>
        <v>1.05</v>
      </c>
      <c r="J979" s="66">
        <f>ROUND(($H979*(Table!$R$10/Table!$R$9)/(Table!$P$12-Table!$P$13)),2)</f>
        <v>1.72</v>
      </c>
    </row>
    <row r="980" spans="1:11" x14ac:dyDescent="0.2">
      <c r="A980" s="66">
        <v>2.3579812049865723</v>
      </c>
      <c r="B980" s="30">
        <v>0</v>
      </c>
      <c r="C980" s="30">
        <f>1-Table!B980</f>
        <v>1</v>
      </c>
      <c r="D980" s="76">
        <f>(2*Table!$P$16*0.147)/Table!A980</f>
        <v>38.870150903397715</v>
      </c>
      <c r="E980" s="107">
        <f>(Table!A980/Table!$P$16*(Table!K$976/Table!K$977)^0.5)*0.217</f>
        <v>4.2388436278103367E-3</v>
      </c>
      <c r="F980" s="66">
        <f>ROUND(Table!A980*Table!$P$9/Table!$P$16,2)</f>
        <v>0.53</v>
      </c>
      <c r="G980" s="66">
        <f>ROUND(Table!A980*Table!$Q$9/Table!$P$16,2)</f>
        <v>0.18</v>
      </c>
      <c r="H980" s="66">
        <f>ROUND(ABS(Table!A980*Table!$R$9/Table!$P$16),2)</f>
        <v>0.23</v>
      </c>
      <c r="I980" s="66">
        <f>ROUND(($F980*(Table!$P$10/Table!$P$9)/(Table!$P$12-Table!$P$14)),2)</f>
        <v>1.1399999999999999</v>
      </c>
      <c r="J980" s="66">
        <f>ROUND(($H980*(Table!$R$10/Table!$R$9)/(Table!$P$12-Table!$P$13)),2)</f>
        <v>1.89</v>
      </c>
    </row>
    <row r="981" spans="1:11" x14ac:dyDescent="0.2">
      <c r="A981" s="66">
        <v>2.5763368606567383</v>
      </c>
      <c r="B981" s="30">
        <v>0</v>
      </c>
      <c r="C981" s="30">
        <f>1-Table!B981</f>
        <v>1</v>
      </c>
      <c r="D981" s="76">
        <f>(2*Table!$P$16*0.147)/Table!A981</f>
        <v>35.575738042982351</v>
      </c>
      <c r="E981" s="107">
        <f>(Table!A981/Table!$P$16*(Table!K$976/Table!K$977)^0.5)*0.217</f>
        <v>4.6313724052562556E-3</v>
      </c>
      <c r="F981" s="66">
        <f>ROUND(Table!A981*Table!$P$9/Table!$P$16,2)</f>
        <v>0.57999999999999996</v>
      </c>
      <c r="G981" s="66">
        <f>ROUND(Table!A981*Table!$Q$9/Table!$P$16,2)</f>
        <v>0.2</v>
      </c>
      <c r="H981" s="66">
        <f>ROUND(ABS(Table!A981*Table!$R$9/Table!$P$16),2)</f>
        <v>0.25</v>
      </c>
      <c r="I981" s="66">
        <f>ROUND(($F981*(Table!$P$10/Table!$P$9)/(Table!$P$12-Table!$P$14)),2)</f>
        <v>1.24</v>
      </c>
      <c r="J981" s="66">
        <f>ROUND(($H981*(Table!$R$10/Table!$R$9)/(Table!$P$12-Table!$P$13)),2)</f>
        <v>2.0499999999999998</v>
      </c>
    </row>
    <row r="982" spans="1:11" x14ac:dyDescent="0.2">
      <c r="A982" s="66">
        <v>2.8118090629577637</v>
      </c>
      <c r="B982" s="30">
        <v>0</v>
      </c>
      <c r="C982" s="30">
        <f>1-Table!B982</f>
        <v>1</v>
      </c>
      <c r="D982" s="76">
        <f>(2*Table!$P$16*0.147)/Table!A982</f>
        <v>32.596482624887393</v>
      </c>
      <c r="E982" s="107">
        <f>(Table!A982/Table!$P$16*(Table!K$976/Table!K$977)^0.5)*0.217</f>
        <v>5.0546708786025898E-3</v>
      </c>
      <c r="F982" s="66">
        <f>ROUND(Table!A982*Table!$P$9/Table!$P$16,2)</f>
        <v>0.63</v>
      </c>
      <c r="G982" s="66">
        <f>ROUND(Table!A982*Table!$Q$9/Table!$P$16,2)</f>
        <v>0.22</v>
      </c>
      <c r="H982" s="66">
        <f>ROUND(ABS(Table!A982*Table!$R$9/Table!$P$16),2)</f>
        <v>0.27</v>
      </c>
      <c r="I982" s="66">
        <f>ROUND(($F982*(Table!$P$10/Table!$P$9)/(Table!$P$12-Table!$P$14)),2)</f>
        <v>1.35</v>
      </c>
      <c r="J982" s="66">
        <f>ROUND(($H982*(Table!$R$10/Table!$R$9)/(Table!$P$12-Table!$P$13)),2)</f>
        <v>2.2200000000000002</v>
      </c>
    </row>
    <row r="983" spans="1:11" x14ac:dyDescent="0.2">
      <c r="A983" s="66">
        <v>3.0808615684509277</v>
      </c>
      <c r="B983" s="30">
        <v>0</v>
      </c>
      <c r="C983" s="30">
        <f>1-Table!B983</f>
        <v>1</v>
      </c>
      <c r="D983" s="76">
        <f>(2*Table!$P$16*0.147)/Table!A983</f>
        <v>29.749822648243253</v>
      </c>
      <c r="E983" s="107">
        <f>(Table!A983/Table!$P$16*(Table!K$976/Table!K$977)^0.5)*0.217</f>
        <v>5.5383352505001589E-3</v>
      </c>
      <c r="F983" s="66">
        <f>ROUND(Table!A983*Table!$P$9/Table!$P$16,2)</f>
        <v>0.69</v>
      </c>
      <c r="G983" s="66">
        <f>ROUND(Table!A983*Table!$Q$9/Table!$P$16,2)</f>
        <v>0.24</v>
      </c>
      <c r="H983" s="66">
        <f>ROUND(ABS(Table!A983*Table!$R$9/Table!$P$16),2)</f>
        <v>0.3</v>
      </c>
      <c r="I983" s="66">
        <f>ROUND(($F983*(Table!$P$10/Table!$P$9)/(Table!$P$12-Table!$P$14)),2)</f>
        <v>1.48</v>
      </c>
      <c r="J983" s="66">
        <f>ROUND(($H983*(Table!$R$10/Table!$R$9)/(Table!$P$12-Table!$P$13)),2)</f>
        <v>2.46</v>
      </c>
    </row>
    <row r="984" spans="1:11" x14ac:dyDescent="0.2">
      <c r="A984" s="66">
        <v>3.3865108489990234</v>
      </c>
      <c r="B984" s="30">
        <v>0</v>
      </c>
      <c r="C984" s="30">
        <f>1-Table!B984</f>
        <v>1</v>
      </c>
      <c r="D984" s="76">
        <f>(2*Table!$P$16*0.147)/Table!A984</f>
        <v>27.064754655162208</v>
      </c>
      <c r="E984" s="107">
        <f>(Table!A984/Table!$P$16*(Table!K$976/Table!K$977)^0.5)*0.217</f>
        <v>6.0877881055340435E-3</v>
      </c>
      <c r="F984" s="66">
        <f>ROUND(Table!A984*Table!$P$9/Table!$P$16,2)</f>
        <v>0.76</v>
      </c>
      <c r="G984" s="66">
        <f>ROUND(Table!A984*Table!$Q$9/Table!$P$16,2)</f>
        <v>0.26</v>
      </c>
      <c r="H984" s="66">
        <f>ROUND(ABS(Table!A984*Table!$R$9/Table!$P$16),2)</f>
        <v>0.33</v>
      </c>
      <c r="I984" s="66">
        <f>ROUND(($F984*(Table!$P$10/Table!$P$9)/(Table!$P$12-Table!$P$14)),2)</f>
        <v>1.63</v>
      </c>
      <c r="J984" s="66">
        <f>ROUND(($H984*(Table!$R$10/Table!$R$9)/(Table!$P$12-Table!$P$13)),2)</f>
        <v>2.71</v>
      </c>
    </row>
    <row r="985" spans="1:11" x14ac:dyDescent="0.2">
      <c r="A985" s="66">
        <v>3.6919970512390137</v>
      </c>
      <c r="B985" s="30">
        <v>0</v>
      </c>
      <c r="C985" s="30">
        <f>1-Table!B985</f>
        <v>1</v>
      </c>
      <c r="D985" s="76">
        <f>(2*Table!$P$16*0.147)/Table!A985</f>
        <v>24.825340863813718</v>
      </c>
      <c r="E985" s="107">
        <f>(Table!A985/Table!$P$16*(Table!K$976/Table!K$977)^0.5)*0.217</f>
        <v>6.636947801553052E-3</v>
      </c>
      <c r="F985" s="66">
        <f>ROUND(Table!A985*Table!$P$9/Table!$P$16,2)</f>
        <v>0.83</v>
      </c>
      <c r="G985" s="66">
        <f>ROUND(Table!A985*Table!$Q$9/Table!$P$16,2)</f>
        <v>0.28000000000000003</v>
      </c>
      <c r="H985" s="66">
        <f>ROUND(ABS(Table!A985*Table!$R$9/Table!$P$16),2)</f>
        <v>0.36</v>
      </c>
      <c r="I985" s="66">
        <f>ROUND(($F985*(Table!$P$10/Table!$P$9)/(Table!$P$12-Table!$P$14)),2)</f>
        <v>1.78</v>
      </c>
      <c r="J985" s="66">
        <f>ROUND(($H985*(Table!$R$10/Table!$R$9)/(Table!$P$12-Table!$P$13)),2)</f>
        <v>2.96</v>
      </c>
    </row>
    <row r="986" spans="1:11" x14ac:dyDescent="0.2">
      <c r="A986" s="66">
        <v>4.0388069152832031</v>
      </c>
      <c r="B986" s="30">
        <v>0</v>
      </c>
      <c r="C986" s="30">
        <f>1-Table!B986</f>
        <v>1</v>
      </c>
      <c r="D986" s="76">
        <f>(2*Table!$P$16*0.147)/Table!A986</f>
        <v>22.693604123131678</v>
      </c>
      <c r="E986" s="107">
        <f>(Table!A986/Table!$P$16*(Table!K$976/Table!K$977)^0.5)*0.217</f>
        <v>7.2603933061892332E-3</v>
      </c>
      <c r="F986" s="66">
        <f>ROUND(Table!A986*Table!$P$9/Table!$P$16,2)</f>
        <v>0.91</v>
      </c>
      <c r="G986" s="66">
        <f>ROUND(Table!A986*Table!$Q$9/Table!$P$16,2)</f>
        <v>0.31</v>
      </c>
      <c r="H986" s="66">
        <f>ROUND(ABS(Table!A986*Table!$R$9/Table!$P$16),2)</f>
        <v>0.39</v>
      </c>
      <c r="I986" s="66">
        <f>ROUND(($F986*(Table!$P$10/Table!$P$9)/(Table!$P$12-Table!$P$14)),2)</f>
        <v>1.95</v>
      </c>
      <c r="J986" s="66">
        <f>ROUND(($H986*(Table!$R$10/Table!$R$9)/(Table!$P$12-Table!$P$13)),2)</f>
        <v>3.2</v>
      </c>
    </row>
    <row r="987" spans="1:11" x14ac:dyDescent="0.2">
      <c r="A987" s="66">
        <v>4.4196047782897949</v>
      </c>
      <c r="B987" s="30">
        <v>0</v>
      </c>
      <c r="C987" s="30">
        <f>1-Table!B987</f>
        <v>1</v>
      </c>
      <c r="D987" s="76">
        <f>(2*Table!$P$16*0.147)/Table!A987</f>
        <v>20.73829897990797</v>
      </c>
      <c r="E987" s="107">
        <f>(Table!A987/Table!$P$16*(Table!K$976/Table!K$977)^0.5)*0.217</f>
        <v>7.9449376069138343E-3</v>
      </c>
      <c r="F987" s="66">
        <f>ROUND(Table!A987*Table!$P$9/Table!$P$16,2)</f>
        <v>0.99</v>
      </c>
      <c r="G987" s="66">
        <f>ROUND(Table!A987*Table!$Q$9/Table!$P$16,2)</f>
        <v>0.34</v>
      </c>
      <c r="H987" s="66">
        <f>ROUND(ABS(Table!A987*Table!$R$9/Table!$P$16),2)</f>
        <v>0.43</v>
      </c>
      <c r="I987" s="66">
        <f>ROUND(($F987*(Table!$P$10/Table!$P$9)/(Table!$P$12-Table!$P$14)),2)</f>
        <v>2.12</v>
      </c>
      <c r="J987" s="66">
        <f>ROUND(($H987*(Table!$R$10/Table!$R$9)/(Table!$P$12-Table!$P$13)),2)</f>
        <v>3.53</v>
      </c>
    </row>
    <row r="988" spans="1:11" x14ac:dyDescent="0.2">
      <c r="A988" s="66">
        <v>4.8204536437988281</v>
      </c>
      <c r="B988" s="30">
        <v>0</v>
      </c>
      <c r="C988" s="30">
        <f>1-Table!B988</f>
        <v>1</v>
      </c>
      <c r="D988" s="76">
        <f>(2*Table!$P$16*0.147)/Table!A988</f>
        <v>19.013788335691476</v>
      </c>
      <c r="E988" s="107">
        <f>(Table!A988/Table!$P$16*(Table!K$976/Table!K$977)^0.5)*0.217</f>
        <v>8.6655267514263931E-3</v>
      </c>
      <c r="F988" s="66">
        <f>ROUND(Table!A988*Table!$P$9/Table!$P$16,2)</f>
        <v>1.08</v>
      </c>
      <c r="G988" s="66">
        <f>ROUND(Table!A988*Table!$Q$9/Table!$P$16,2)</f>
        <v>0.37</v>
      </c>
      <c r="H988" s="66">
        <f>ROUND(ABS(Table!A988*Table!$R$9/Table!$P$16),2)</f>
        <v>0.47</v>
      </c>
      <c r="I988" s="66">
        <f>ROUND(($F988*(Table!$P$10/Table!$P$9)/(Table!$P$12-Table!$P$14)),2)</f>
        <v>2.3199999999999998</v>
      </c>
      <c r="J988" s="66">
        <f>ROUND(($H988*(Table!$R$10/Table!$R$9)/(Table!$P$12-Table!$P$13)),2)</f>
        <v>3.86</v>
      </c>
    </row>
    <row r="989" spans="1:11" x14ac:dyDescent="0.2">
      <c r="A989" s="66">
        <v>5.2622184753417969</v>
      </c>
      <c r="B989" s="30">
        <v>0</v>
      </c>
      <c r="C989" s="30">
        <f>1-Table!B989</f>
        <v>1</v>
      </c>
      <c r="D989" s="76">
        <f>(2*Table!$P$16*0.147)/Table!A989</f>
        <v>17.417575057875254</v>
      </c>
      <c r="E989" s="107">
        <f>(Table!A989/Table!$P$16*(Table!K$976/Table!K$977)^0.5)*0.217</f>
        <v>9.459668807018937E-3</v>
      </c>
      <c r="F989" s="66">
        <f>ROUND(Table!A989*Table!$P$9/Table!$P$16,2)</f>
        <v>1.18</v>
      </c>
      <c r="G989" s="66">
        <f>ROUND(Table!A989*Table!$Q$9/Table!$P$16,2)</f>
        <v>0.41</v>
      </c>
      <c r="H989" s="66">
        <f>ROUND(ABS(Table!A989*Table!$R$9/Table!$P$16),2)</f>
        <v>0.51</v>
      </c>
      <c r="I989" s="66">
        <f>ROUND(($F989*(Table!$P$10/Table!$P$9)/(Table!$P$12-Table!$P$14)),2)</f>
        <v>2.5299999999999998</v>
      </c>
      <c r="J989" s="66">
        <f>ROUND(($H989*(Table!$R$10/Table!$R$9)/(Table!$P$12-Table!$P$13)),2)</f>
        <v>4.1900000000000004</v>
      </c>
    </row>
    <row r="990" spans="1:11" x14ac:dyDescent="0.2">
      <c r="A990" s="66">
        <v>5.763972282409668</v>
      </c>
      <c r="B990" s="30">
        <v>0</v>
      </c>
      <c r="C990" s="30">
        <f>1-Table!B990</f>
        <v>1</v>
      </c>
      <c r="D990" s="76">
        <f>(2*Table!$P$16*0.147)/Table!A990</f>
        <v>15.9013750890014</v>
      </c>
      <c r="E990" s="107">
        <f>(Table!A990/Table!$P$16*(Table!K$976/Table!K$977)^0.5)*0.217</f>
        <v>1.0361650520580277E-2</v>
      </c>
      <c r="F990" s="66">
        <f>ROUND(Table!A990*Table!$P$9/Table!$P$16,2)</f>
        <v>1.29</v>
      </c>
      <c r="G990" s="66">
        <f>ROUND(Table!A990*Table!$Q$9/Table!$P$16,2)</f>
        <v>0.44</v>
      </c>
      <c r="H990" s="66">
        <f>ROUND(ABS(Table!A990*Table!$R$9/Table!$P$16),2)</f>
        <v>0.56000000000000005</v>
      </c>
      <c r="I990" s="66">
        <f>ROUND(($F990*(Table!$P$10/Table!$P$9)/(Table!$P$12-Table!$P$14)),2)</f>
        <v>2.77</v>
      </c>
      <c r="J990" s="66">
        <f>ROUND(($H990*(Table!$R$10/Table!$R$9)/(Table!$P$12-Table!$P$13)),2)</f>
        <v>4.5999999999999996</v>
      </c>
    </row>
    <row r="991" spans="1:11" x14ac:dyDescent="0.2">
      <c r="A991" s="66">
        <v>6.3053379058837891</v>
      </c>
      <c r="B991" s="30">
        <v>0</v>
      </c>
      <c r="C991" s="30">
        <f>1-Table!B991</f>
        <v>1</v>
      </c>
      <c r="D991" s="76">
        <f>(2*Table!$P$16*0.147)/Table!A991</f>
        <v>14.536109980668321</v>
      </c>
      <c r="E991" s="107">
        <f>(Table!A991/Table!$P$16*(Table!K$976/Table!K$977)^0.5)*0.217</f>
        <v>1.1334840730292705E-2</v>
      </c>
      <c r="F991" s="66">
        <f>ROUND(Table!A991*Table!$P$9/Table!$P$16,2)</f>
        <v>1.42</v>
      </c>
      <c r="G991" s="66">
        <f>ROUND(Table!A991*Table!$Q$9/Table!$P$16,2)</f>
        <v>0.49</v>
      </c>
      <c r="H991" s="66">
        <f>ROUND(ABS(Table!A991*Table!$R$9/Table!$P$16),2)</f>
        <v>0.61</v>
      </c>
      <c r="I991" s="66">
        <f>ROUND(($F991*(Table!$P$10/Table!$P$9)/(Table!$P$12-Table!$P$14)),2)</f>
        <v>3.05</v>
      </c>
      <c r="J991" s="66">
        <f>ROUND(($H991*(Table!$R$10/Table!$R$9)/(Table!$P$12-Table!$P$13)),2)</f>
        <v>5.01</v>
      </c>
    </row>
    <row r="992" spans="1:11" x14ac:dyDescent="0.2">
      <c r="A992" s="66">
        <v>6.8938956260681152</v>
      </c>
      <c r="B992" s="30">
        <v>0</v>
      </c>
      <c r="C992" s="30">
        <f>1-Table!B992</f>
        <v>1</v>
      </c>
      <c r="D992" s="76">
        <f>(2*Table!$P$16*0.147)/Table!A992</f>
        <v>13.29510776441483</v>
      </c>
      <c r="E992" s="107">
        <f>(Table!A992/Table!$P$16*(Table!K$976/Table!K$977)^0.5)*0.217</f>
        <v>1.2392866187207285E-2</v>
      </c>
      <c r="F992" s="66">
        <f>ROUND(Table!A992*Table!$P$9/Table!$P$16,2)</f>
        <v>1.55</v>
      </c>
      <c r="G992" s="66">
        <f>ROUND(Table!A992*Table!$Q$9/Table!$P$16,2)</f>
        <v>0.53</v>
      </c>
      <c r="H992" s="66">
        <f>ROUND(ABS(Table!A992*Table!$R$9/Table!$P$16),2)</f>
        <v>0.67</v>
      </c>
      <c r="I992" s="66">
        <f>ROUND(($F992*(Table!$P$10/Table!$P$9)/(Table!$P$12-Table!$P$14)),2)</f>
        <v>3.32</v>
      </c>
      <c r="J992" s="66">
        <f>ROUND(($H992*(Table!$R$10/Table!$R$9)/(Table!$P$12-Table!$P$13)),2)</f>
        <v>5.5</v>
      </c>
    </row>
    <row r="993" spans="1:10" x14ac:dyDescent="0.2">
      <c r="A993" s="66">
        <v>7.542360782623291</v>
      </c>
      <c r="B993" s="30">
        <v>0</v>
      </c>
      <c r="C993" s="30">
        <f>1-Table!B993</f>
        <v>1</v>
      </c>
      <c r="D993" s="76">
        <f>(2*Table!$P$16*0.147)/Table!A993</f>
        <v>12.152042033890256</v>
      </c>
      <c r="E993" s="107">
        <f>(Table!A993/Table!$P$16*(Table!K$976/Table!K$977)^0.5)*0.217</f>
        <v>1.3558584722583226E-2</v>
      </c>
      <c r="F993" s="66">
        <f>ROUND(Table!A993*Table!$P$9/Table!$P$16,2)</f>
        <v>1.69</v>
      </c>
      <c r="G993" s="66">
        <f>ROUND(Table!A993*Table!$Q$9/Table!$P$16,2)</f>
        <v>0.57999999999999996</v>
      </c>
      <c r="H993" s="66">
        <f>ROUND(ABS(Table!A993*Table!$R$9/Table!$P$16),2)</f>
        <v>0.73</v>
      </c>
      <c r="I993" s="66">
        <f>ROUND(($F993*(Table!$P$10/Table!$P$9)/(Table!$P$12-Table!$P$14)),2)</f>
        <v>3.63</v>
      </c>
      <c r="J993" s="66">
        <f>ROUND(($H993*(Table!$R$10/Table!$R$9)/(Table!$P$12-Table!$P$13)),2)</f>
        <v>5.99</v>
      </c>
    </row>
    <row r="994" spans="1:10" x14ac:dyDescent="0.2">
      <c r="A994" s="66">
        <v>8.2497549057006836</v>
      </c>
      <c r="B994" s="30">
        <v>0</v>
      </c>
      <c r="C994" s="30">
        <f>1-Table!B994</f>
        <v>1</v>
      </c>
      <c r="D994" s="76">
        <f>(2*Table!$P$16*0.147)/Table!A994</f>
        <v>11.11003736630634</v>
      </c>
      <c r="E994" s="107">
        <f>(Table!A994/Table!$P$16*(Table!K$976/Table!K$977)^0.5)*0.217</f>
        <v>1.4830237382331274E-2</v>
      </c>
      <c r="F994" s="66">
        <f>ROUND(Table!A994*Table!$P$9/Table!$P$16,2)</f>
        <v>1.85</v>
      </c>
      <c r="G994" s="66">
        <f>ROUND(Table!A994*Table!$Q$9/Table!$P$16,2)</f>
        <v>0.64</v>
      </c>
      <c r="H994" s="66">
        <f>ROUND(ABS(Table!A994*Table!$R$9/Table!$P$16),2)</f>
        <v>0.8</v>
      </c>
      <c r="I994" s="66">
        <f>ROUND(($F994*(Table!$P$10/Table!$P$9)/(Table!$P$12-Table!$P$14)),2)</f>
        <v>3.97</v>
      </c>
      <c r="J994" s="66">
        <f>ROUND(($H994*(Table!$R$10/Table!$R$9)/(Table!$P$12-Table!$P$13)),2)</f>
        <v>6.57</v>
      </c>
    </row>
    <row r="995" spans="1:10" x14ac:dyDescent="0.2">
      <c r="A995" s="66">
        <v>9.0262670516967773</v>
      </c>
      <c r="B995" s="30">
        <v>0</v>
      </c>
      <c r="C995" s="30">
        <f>1-Table!B995</f>
        <v>1</v>
      </c>
      <c r="D995" s="76">
        <f>(2*Table!$P$16*0.147)/Table!A995</f>
        <v>10.154262525168045</v>
      </c>
      <c r="E995" s="107">
        <f>(Table!A995/Table!$P$16*(Table!K$976/Table!K$977)^0.5)*0.217</f>
        <v>1.6226140604550392E-2</v>
      </c>
      <c r="F995" s="66">
        <f>ROUND(Table!A995*Table!$P$9/Table!$P$16,2)</f>
        <v>2.0299999999999998</v>
      </c>
      <c r="G995" s="66">
        <f>ROUND(Table!A995*Table!$Q$9/Table!$P$16,2)</f>
        <v>0.69</v>
      </c>
      <c r="H995" s="66">
        <f>ROUND(ABS(Table!A995*Table!$R$9/Table!$P$16),2)</f>
        <v>0.88</v>
      </c>
      <c r="I995" s="66">
        <f>ROUND(($F995*(Table!$P$10/Table!$P$9)/(Table!$P$12-Table!$P$14)),2)</f>
        <v>4.3499999999999996</v>
      </c>
      <c r="J995" s="66">
        <f>ROUND(($H995*(Table!$R$10/Table!$R$9)/(Table!$P$12-Table!$P$13)),2)</f>
        <v>7.22</v>
      </c>
    </row>
    <row r="996" spans="1:10" x14ac:dyDescent="0.2">
      <c r="A996" s="66">
        <v>9.8776836395263672</v>
      </c>
      <c r="B996" s="30">
        <v>0</v>
      </c>
      <c r="C996" s="30">
        <f>1-Table!B996</f>
        <v>1</v>
      </c>
      <c r="D996" s="76">
        <f>(2*Table!$P$16*0.147)/Table!A996</f>
        <v>9.2790059501843363</v>
      </c>
      <c r="E996" s="107">
        <f>(Table!A996/Table!$P$16*(Table!K$976/Table!K$977)^0.5)*0.217</f>
        <v>1.7756696391128018E-2</v>
      </c>
      <c r="F996" s="66">
        <f>ROUND(Table!A996*Table!$P$9/Table!$P$16,2)</f>
        <v>2.2200000000000002</v>
      </c>
      <c r="G996" s="66">
        <f>ROUND(Table!A996*Table!$Q$9/Table!$P$16,2)</f>
        <v>0.76</v>
      </c>
      <c r="H996" s="66">
        <f>ROUND(ABS(Table!A996*Table!$R$9/Table!$P$16),2)</f>
        <v>0.96</v>
      </c>
      <c r="I996" s="66">
        <f>ROUND(($F996*(Table!$P$10/Table!$P$9)/(Table!$P$12-Table!$P$14)),2)</f>
        <v>4.76</v>
      </c>
      <c r="J996" s="66">
        <f>ROUND(($H996*(Table!$R$10/Table!$R$9)/(Table!$P$12-Table!$P$13)),2)</f>
        <v>7.88</v>
      </c>
    </row>
    <row r="997" spans="1:10" x14ac:dyDescent="0.2">
      <c r="A997" s="66">
        <v>10.782322883605957</v>
      </c>
      <c r="B997" s="30">
        <v>0</v>
      </c>
      <c r="C997" s="30">
        <f>1-Table!B997</f>
        <v>1</v>
      </c>
      <c r="D997" s="76">
        <f>(2*Table!$P$16*0.147)/Table!A997</f>
        <v>8.5004953250436532</v>
      </c>
      <c r="E997" s="107">
        <f>(Table!A997/Table!$P$16*(Table!K$976/Table!K$977)^0.5)*0.217</f>
        <v>1.9382928308127444E-2</v>
      </c>
      <c r="F997" s="66">
        <f>ROUND(Table!A997*Table!$P$9/Table!$P$16,2)</f>
        <v>2.42</v>
      </c>
      <c r="G997" s="66">
        <f>ROUND(Table!A997*Table!$Q$9/Table!$P$16,2)</f>
        <v>0.83</v>
      </c>
      <c r="H997" s="66">
        <f>ROUND(ABS(Table!A997*Table!$R$9/Table!$P$16),2)</f>
        <v>1.05</v>
      </c>
      <c r="I997" s="66">
        <f>ROUND(($F997*(Table!$P$10/Table!$P$9)/(Table!$P$12-Table!$P$14)),2)</f>
        <v>5.19</v>
      </c>
      <c r="J997" s="66">
        <f>ROUND(($H997*(Table!$R$10/Table!$R$9)/(Table!$P$12-Table!$P$13)),2)</f>
        <v>8.6199999999999992</v>
      </c>
    </row>
    <row r="998" spans="1:10" x14ac:dyDescent="0.2">
      <c r="A998" s="66">
        <v>11.883312225341797</v>
      </c>
      <c r="B998" s="30">
        <v>0</v>
      </c>
      <c r="C998" s="30">
        <f>1-Table!B998</f>
        <v>1</v>
      </c>
      <c r="D998" s="76">
        <f>(2*Table!$P$16*0.147)/Table!A998</f>
        <v>7.712924101223587</v>
      </c>
      <c r="E998" s="107">
        <f>(Table!A998/Table!$P$16*(Table!K$976/Table!K$977)^0.5)*0.217</f>
        <v>2.1362130536556841E-2</v>
      </c>
      <c r="F998" s="66">
        <f>ROUND(Table!A998*Table!$P$9/Table!$P$16,2)</f>
        <v>2.67</v>
      </c>
      <c r="G998" s="66">
        <f>ROUND(Table!A998*Table!$Q$9/Table!$P$16,2)</f>
        <v>0.91</v>
      </c>
      <c r="H998" s="66">
        <f>ROUND(ABS(Table!A998*Table!$R$9/Table!$P$16),2)</f>
        <v>1.1599999999999999</v>
      </c>
      <c r="I998" s="66">
        <f>ROUND(($F998*(Table!$P$10/Table!$P$9)/(Table!$P$12-Table!$P$14)),2)</f>
        <v>5.73</v>
      </c>
      <c r="J998" s="66">
        <f>ROUND(($H998*(Table!$R$10/Table!$R$9)/(Table!$P$12-Table!$P$13)),2)</f>
        <v>9.52</v>
      </c>
    </row>
    <row r="999" spans="1:10" x14ac:dyDescent="0.2">
      <c r="A999" s="66">
        <v>12.884048461914062</v>
      </c>
      <c r="B999" s="30">
        <v>0</v>
      </c>
      <c r="C999" s="30">
        <f>1-Table!B999</f>
        <v>1</v>
      </c>
      <c r="D999" s="76">
        <f>(2*Table!$P$16*0.147)/Table!A999</f>
        <v>7.1138420144988572</v>
      </c>
      <c r="E999" s="107">
        <f>(Table!A999/Table!$P$16*(Table!K$976/Table!K$977)^0.5)*0.217</f>
        <v>2.3161111974806855E-2</v>
      </c>
      <c r="F999" s="66">
        <f>ROUND(Table!A999*Table!$P$9/Table!$P$16,2)</f>
        <v>2.89</v>
      </c>
      <c r="G999" s="66">
        <f>ROUND(Table!A999*Table!$Q$9/Table!$P$16,2)</f>
        <v>0.99</v>
      </c>
      <c r="H999" s="66">
        <f>ROUND(ABS(Table!A999*Table!$R$9/Table!$P$16),2)</f>
        <v>1.25</v>
      </c>
      <c r="I999" s="66">
        <f>ROUND(($F999*(Table!$P$10/Table!$P$9)/(Table!$P$12-Table!$P$14)),2)</f>
        <v>6.2</v>
      </c>
      <c r="J999" s="66">
        <f>ROUND(($H999*(Table!$R$10/Table!$R$9)/(Table!$P$12-Table!$P$13)),2)</f>
        <v>10.26</v>
      </c>
    </row>
    <row r="1000" spans="1:10" x14ac:dyDescent="0.2">
      <c r="A1000" s="66">
        <v>14.184564590454102</v>
      </c>
      <c r="B1000" s="30">
        <v>0</v>
      </c>
      <c r="C1000" s="30">
        <f>1-Table!B1000</f>
        <v>1</v>
      </c>
      <c r="D1000" s="76">
        <f>(2*Table!$P$16*0.147)/Table!A1000</f>
        <v>6.4616072407950744</v>
      </c>
      <c r="E1000" s="107">
        <f>(Table!A1000/Table!$P$16*(Table!K$976/Table!K$977)^0.5)*0.217</f>
        <v>2.5498995115125569E-2</v>
      </c>
      <c r="F1000" s="66">
        <f>ROUND(Table!A1000*Table!$P$9/Table!$P$16,2)</f>
        <v>3.18</v>
      </c>
      <c r="G1000" s="66">
        <f>ROUND(Table!A1000*Table!$Q$9/Table!$P$16,2)</f>
        <v>1.0900000000000001</v>
      </c>
      <c r="H1000" s="66">
        <f>ROUND(ABS(Table!A1000*Table!$R$9/Table!$P$16),2)</f>
        <v>1.38</v>
      </c>
      <c r="I1000" s="66">
        <f>ROUND(($F1000*(Table!$P$10/Table!$P$9)/(Table!$P$12-Table!$P$14)),2)</f>
        <v>6.82</v>
      </c>
      <c r="J1000" s="66">
        <f>ROUND(($H1000*(Table!$R$10/Table!$R$9)/(Table!$P$12-Table!$P$13)),2)</f>
        <v>11.33</v>
      </c>
    </row>
    <row r="1001" spans="1:10" x14ac:dyDescent="0.2">
      <c r="A1001" s="66">
        <v>15.478479385375977</v>
      </c>
      <c r="B1001" s="30">
        <v>0</v>
      </c>
      <c r="C1001" s="30">
        <f>1-Table!B1001</f>
        <v>1</v>
      </c>
      <c r="D1001" s="76">
        <f>(2*Table!$P$16*0.147)/Table!A1001</f>
        <v>5.9214528109136548</v>
      </c>
      <c r="E1001" s="107">
        <f>(Table!A1001/Table!$P$16*(Table!K$976/Table!K$977)^0.5)*0.217</f>
        <v>2.7825011315672568E-2</v>
      </c>
      <c r="F1001" s="66">
        <f>ROUND(Table!A1001*Table!$P$9/Table!$P$16,2)</f>
        <v>3.48</v>
      </c>
      <c r="G1001" s="66">
        <f>ROUND(Table!A1001*Table!$Q$9/Table!$P$16,2)</f>
        <v>1.19</v>
      </c>
      <c r="H1001" s="66">
        <f>ROUND(ABS(Table!A1001*Table!$R$9/Table!$P$16),2)</f>
        <v>1.5</v>
      </c>
      <c r="I1001" s="66">
        <f>ROUND(($F1001*(Table!$P$10/Table!$P$9)/(Table!$P$12-Table!$P$14)),2)</f>
        <v>7.46</v>
      </c>
      <c r="J1001" s="66">
        <f>ROUND(($H1001*(Table!$R$10/Table!$R$9)/(Table!$P$12-Table!$P$13)),2)</f>
        <v>12.32</v>
      </c>
    </row>
    <row r="1002" spans="1:10" x14ac:dyDescent="0.2">
      <c r="A1002" s="66">
        <v>16.87272834777832</v>
      </c>
      <c r="B1002" s="30">
        <v>0</v>
      </c>
      <c r="C1002" s="30">
        <f>1-Table!B1002</f>
        <v>1</v>
      </c>
      <c r="D1002" s="76">
        <f>(2*Table!$P$16*0.147)/Table!A1002</f>
        <v>5.4321437159433748</v>
      </c>
      <c r="E1002" s="107">
        <f>(Table!A1002/Table!$P$16*(Table!K$976/Table!K$977)^0.5)*0.217</f>
        <v>3.0331394028716291E-2</v>
      </c>
      <c r="F1002" s="66">
        <f>ROUND(Table!A1002*Table!$P$9/Table!$P$16,2)</f>
        <v>3.79</v>
      </c>
      <c r="G1002" s="66">
        <f>ROUND(Table!A1002*Table!$Q$9/Table!$P$16,2)</f>
        <v>1.3</v>
      </c>
      <c r="H1002" s="66">
        <f>ROUND(ABS(Table!A1002*Table!$R$9/Table!$P$16),2)</f>
        <v>1.64</v>
      </c>
      <c r="I1002" s="66">
        <f>ROUND(($F1002*(Table!$P$10/Table!$P$9)/(Table!$P$12-Table!$P$14)),2)</f>
        <v>8.1300000000000008</v>
      </c>
      <c r="J1002" s="66">
        <f>ROUND(($H1002*(Table!$R$10/Table!$R$9)/(Table!$P$12-Table!$P$13)),2)</f>
        <v>13.46</v>
      </c>
    </row>
    <row r="1003" spans="1:10" x14ac:dyDescent="0.2">
      <c r="A1003" s="66">
        <v>18.472209930419922</v>
      </c>
      <c r="B1003" s="30">
        <v>0</v>
      </c>
      <c r="C1003" s="30">
        <f>1-Table!B1003</f>
        <v>1</v>
      </c>
      <c r="D1003" s="76">
        <f>(2*Table!$P$16*0.147)/Table!A1003</f>
        <v>4.9617823536244359</v>
      </c>
      <c r="E1003" s="107">
        <f>(Table!A1003/Table!$P$16*(Table!K$976/Table!K$977)^0.5)*0.217</f>
        <v>3.3206714790409535E-2</v>
      </c>
      <c r="F1003" s="66">
        <f>ROUND(Table!A1003*Table!$P$9/Table!$P$16,2)</f>
        <v>4.1500000000000004</v>
      </c>
      <c r="G1003" s="66">
        <f>ROUND(Table!A1003*Table!$Q$9/Table!$P$16,2)</f>
        <v>1.42</v>
      </c>
      <c r="H1003" s="66">
        <f>ROUND(ABS(Table!A1003*Table!$R$9/Table!$P$16),2)</f>
        <v>1.8</v>
      </c>
      <c r="I1003" s="66">
        <f>ROUND(($F1003*(Table!$P$10/Table!$P$9)/(Table!$P$12-Table!$P$14)),2)</f>
        <v>8.9</v>
      </c>
      <c r="J1003" s="66">
        <f>ROUND(($H1003*(Table!$R$10/Table!$R$9)/(Table!$P$12-Table!$P$13)),2)</f>
        <v>14.78</v>
      </c>
    </row>
    <row r="1004" spans="1:10" x14ac:dyDescent="0.2">
      <c r="A1004" s="66">
        <v>20.266654968261719</v>
      </c>
      <c r="B1004" s="30">
        <v>0</v>
      </c>
      <c r="C1004" s="30">
        <f>1-Table!B1004</f>
        <v>1</v>
      </c>
      <c r="D1004" s="76">
        <f>(2*Table!$P$16*0.147)/Table!A1004</f>
        <v>4.5224574755300599</v>
      </c>
      <c r="E1004" s="107">
        <f>(Table!A1004/Table!$P$16*(Table!K$976/Table!K$977)^0.5)*0.217</f>
        <v>3.6432513154716219E-2</v>
      </c>
      <c r="F1004" s="66">
        <f>ROUND(Table!A1004*Table!$P$9/Table!$P$16,2)</f>
        <v>4.55</v>
      </c>
      <c r="G1004" s="66">
        <f>ROUND(Table!A1004*Table!$Q$9/Table!$P$16,2)</f>
        <v>1.56</v>
      </c>
      <c r="H1004" s="66">
        <f>ROUND(ABS(Table!A1004*Table!$R$9/Table!$P$16),2)</f>
        <v>1.97</v>
      </c>
      <c r="I1004" s="66">
        <f>ROUND(($F1004*(Table!$P$10/Table!$P$9)/(Table!$P$12-Table!$P$14)),2)</f>
        <v>9.76</v>
      </c>
      <c r="J1004" s="66">
        <f>ROUND(($H1004*(Table!$R$10/Table!$R$9)/(Table!$P$12-Table!$P$13)),2)</f>
        <v>16.170000000000002</v>
      </c>
    </row>
    <row r="1005" spans="1:10" x14ac:dyDescent="0.2">
      <c r="A1005" s="66">
        <v>22.155405044555664</v>
      </c>
      <c r="B1005" s="30">
        <v>0</v>
      </c>
      <c r="C1005" s="30">
        <f>1-Table!B1005</f>
        <v>1</v>
      </c>
      <c r="D1005" s="76">
        <f>(2*Table!$P$16*0.147)/Table!A1005</f>
        <v>4.1369176090836763</v>
      </c>
      <c r="E1005" s="107">
        <f>(Table!A1005/Table!$P$16*(Table!K$976/Table!K$977)^0.5)*0.217</f>
        <v>3.9827839719870271E-2</v>
      </c>
      <c r="F1005" s="66">
        <f>ROUND(Table!A1005*Table!$P$9/Table!$P$16,2)</f>
        <v>4.97</v>
      </c>
      <c r="G1005" s="66">
        <f>ROUND(Table!A1005*Table!$Q$9/Table!$P$16,2)</f>
        <v>1.71</v>
      </c>
      <c r="H1005" s="66">
        <f>ROUND(ABS(Table!A1005*Table!$R$9/Table!$P$16),2)</f>
        <v>2.15</v>
      </c>
      <c r="I1005" s="66">
        <f>ROUND(($F1005*(Table!$P$10/Table!$P$9)/(Table!$P$12-Table!$P$14)),2)</f>
        <v>10.66</v>
      </c>
      <c r="J1005" s="66">
        <f>ROUND(($H1005*(Table!$R$10/Table!$R$9)/(Table!$P$12-Table!$P$13)),2)</f>
        <v>17.649999999999999</v>
      </c>
    </row>
    <row r="1006" spans="1:10" x14ac:dyDescent="0.2">
      <c r="A1006" s="66">
        <v>24.306196212768555</v>
      </c>
      <c r="B1006" s="30">
        <v>0</v>
      </c>
      <c r="C1006" s="30">
        <f>1-Table!B1006</f>
        <v>1</v>
      </c>
      <c r="D1006" s="76">
        <f>(2*Table!$P$16*0.147)/Table!A1006</f>
        <v>3.7708526855820943</v>
      </c>
      <c r="E1006" s="107">
        <f>(Table!A1006/Table!$P$16*(Table!K$976/Table!K$977)^0.5)*0.217</f>
        <v>4.3694226533662492E-2</v>
      </c>
      <c r="F1006" s="66">
        <f>ROUND(Table!A1006*Table!$P$9/Table!$P$16,2)</f>
        <v>5.46</v>
      </c>
      <c r="G1006" s="66">
        <f>ROUND(Table!A1006*Table!$Q$9/Table!$P$16,2)</f>
        <v>1.87</v>
      </c>
      <c r="H1006" s="66">
        <f>ROUND(ABS(Table!A1006*Table!$R$9/Table!$P$16),2)</f>
        <v>2.36</v>
      </c>
      <c r="I1006" s="66">
        <f>ROUND(($F1006*(Table!$P$10/Table!$P$9)/(Table!$P$12-Table!$P$14)),2)</f>
        <v>11.71</v>
      </c>
      <c r="J1006" s="66">
        <f>ROUND(($H1006*(Table!$R$10/Table!$R$9)/(Table!$P$12-Table!$P$13)),2)</f>
        <v>19.38</v>
      </c>
    </row>
    <row r="1007" spans="1:10" x14ac:dyDescent="0.2">
      <c r="A1007" s="66">
        <v>26.600929260253906</v>
      </c>
      <c r="B1007" s="30">
        <v>2.5380710659898478E-4</v>
      </c>
      <c r="C1007" s="30">
        <f>1-Table!B1007</f>
        <v>0.99974619289340105</v>
      </c>
      <c r="D1007" s="76">
        <f>(2*Table!$P$16*0.147)/Table!A1007</f>
        <v>3.4455595279579638</v>
      </c>
      <c r="E1007" s="107">
        <f>(Table!A1007/Table!$P$16*(Table!K$976/Table!K$977)^0.5)*0.217</f>
        <v>4.7819371609157044E-2</v>
      </c>
      <c r="F1007" s="66">
        <f>ROUND(Table!A1007*Table!$P$9/Table!$P$16,2)</f>
        <v>5.97</v>
      </c>
      <c r="G1007" s="66">
        <f>ROUND(Table!A1007*Table!$Q$9/Table!$P$16,2)</f>
        <v>2.0499999999999998</v>
      </c>
      <c r="H1007" s="66">
        <f>ROUND(ABS(Table!A1007*Table!$R$9/Table!$P$16),2)</f>
        <v>2.59</v>
      </c>
      <c r="I1007" s="66">
        <f>ROUND(($F1007*(Table!$P$10/Table!$P$9)/(Table!$P$12-Table!$P$14)),2)</f>
        <v>12.81</v>
      </c>
      <c r="J1007" s="66">
        <f>ROUND(($H1007*(Table!$R$10/Table!$R$9)/(Table!$P$12-Table!$P$13)),2)</f>
        <v>21.26</v>
      </c>
    </row>
    <row r="1008" spans="1:10" x14ac:dyDescent="0.2">
      <c r="A1008" s="66">
        <v>28.999906539916992</v>
      </c>
      <c r="B1008" s="30">
        <v>5.7106598984771567E-4</v>
      </c>
      <c r="C1008" s="30">
        <f>1-Table!B1008</f>
        <v>0.99942893401015231</v>
      </c>
      <c r="D1008" s="76">
        <f>(2*Table!$P$16*0.147)/Table!A1008</f>
        <v>3.1605303671942795</v>
      </c>
      <c r="E1008" s="107">
        <f>(Table!A1008/Table!$P$16*(Table!K$976/Table!K$977)^0.5)*0.217</f>
        <v>5.2131912155984499E-2</v>
      </c>
      <c r="F1008" s="66">
        <f>ROUND(Table!A1008*Table!$P$9/Table!$P$16,2)</f>
        <v>6.51</v>
      </c>
      <c r="G1008" s="66">
        <f>ROUND(Table!A1008*Table!$Q$9/Table!$P$16,2)</f>
        <v>2.23</v>
      </c>
      <c r="H1008" s="66">
        <f>ROUND(ABS(Table!A1008*Table!$R$9/Table!$P$16),2)</f>
        <v>2.82</v>
      </c>
      <c r="I1008" s="66">
        <f>ROUND(($F1008*(Table!$P$10/Table!$P$9)/(Table!$P$12-Table!$P$14)),2)</f>
        <v>13.96</v>
      </c>
      <c r="J1008" s="66">
        <f>ROUND(($H1008*(Table!$R$10/Table!$R$9)/(Table!$P$12-Table!$P$13)),2)</f>
        <v>23.15</v>
      </c>
    </row>
    <row r="1009" spans="1:10" x14ac:dyDescent="0.2">
      <c r="A1009" s="66">
        <v>32.726486206054687</v>
      </c>
      <c r="B1009" s="30">
        <v>5.7106598984771567E-4</v>
      </c>
      <c r="C1009" s="30">
        <f>1-Table!B1009</f>
        <v>0.99942893401015231</v>
      </c>
      <c r="D1009" s="76">
        <f>(2*Table!$P$16*0.147)/Table!A1009</f>
        <v>2.8006393563952687</v>
      </c>
      <c r="E1009" s="107">
        <f>(Table!A1009/Table!$P$16*(Table!K$976/Table!K$977)^0.5)*0.217</f>
        <v>5.8831027669683129E-2</v>
      </c>
      <c r="F1009" s="66">
        <f>ROUND(Table!A1009*Table!$P$9/Table!$P$16,2)</f>
        <v>7.35</v>
      </c>
      <c r="G1009" s="66">
        <f>ROUND(Table!A1009*Table!$Q$9/Table!$P$16,2)</f>
        <v>2.52</v>
      </c>
      <c r="H1009" s="66">
        <f>ROUND(ABS(Table!A1009*Table!$R$9/Table!$P$16),2)</f>
        <v>3.18</v>
      </c>
      <c r="I1009" s="66">
        <f>ROUND(($F1009*(Table!$P$10/Table!$P$9)/(Table!$P$12-Table!$P$14)),2)</f>
        <v>15.77</v>
      </c>
      <c r="J1009" s="66">
        <f>ROUND(($H1009*(Table!$R$10/Table!$R$9)/(Table!$P$12-Table!$P$13)),2)</f>
        <v>26.11</v>
      </c>
    </row>
    <row r="1010" spans="1:10" x14ac:dyDescent="0.2">
      <c r="A1010" s="66">
        <v>34.611701965332031</v>
      </c>
      <c r="B1010" s="30">
        <v>5.7106598984771567E-4</v>
      </c>
      <c r="C1010" s="30">
        <f>1-Table!B1010</f>
        <v>0.99942893401015231</v>
      </c>
      <c r="D1010" s="76">
        <f>(2*Table!$P$16*0.147)/Table!A1010</f>
        <v>2.6480952990121005</v>
      </c>
      <c r="E1010" s="107">
        <f>(Table!A1010/Table!$P$16*(Table!K$976/Table!K$977)^0.5)*0.217</f>
        <v>6.2220000741801361E-2</v>
      </c>
      <c r="F1010" s="66">
        <f>ROUND(Table!A1010*Table!$P$9/Table!$P$16,2)</f>
        <v>7.77</v>
      </c>
      <c r="G1010" s="66">
        <f>ROUND(Table!A1010*Table!$Q$9/Table!$P$16,2)</f>
        <v>2.66</v>
      </c>
      <c r="H1010" s="66">
        <f>ROUND(ABS(Table!A1010*Table!$R$9/Table!$P$16),2)</f>
        <v>3.37</v>
      </c>
      <c r="I1010" s="66">
        <f>ROUND(($F1010*(Table!$P$10/Table!$P$9)/(Table!$P$12-Table!$P$14)),2)</f>
        <v>16.670000000000002</v>
      </c>
      <c r="J1010" s="66">
        <f>ROUND(($H1010*(Table!$R$10/Table!$R$9)/(Table!$P$12-Table!$P$13)),2)</f>
        <v>27.67</v>
      </c>
    </row>
    <row r="1011" spans="1:10" x14ac:dyDescent="0.2">
      <c r="A1011" s="66">
        <v>36.369148254394531</v>
      </c>
      <c r="B1011" s="30">
        <v>5.7106598984771567E-4</v>
      </c>
      <c r="C1011" s="30">
        <f>1-Table!B1011</f>
        <v>0.99942893401015231</v>
      </c>
      <c r="D1011" s="76">
        <f>(2*Table!$P$16*0.147)/Table!A1011</f>
        <v>2.5201328506264602</v>
      </c>
      <c r="E1011" s="107">
        <f>(Table!A1011/Table!$P$16*(Table!K$976/Table!K$977)^0.5)*0.217</f>
        <v>6.5379288011715761E-2</v>
      </c>
      <c r="F1011" s="66">
        <f>ROUND(Table!A1011*Table!$P$9/Table!$P$16,2)</f>
        <v>8.17</v>
      </c>
      <c r="G1011" s="66">
        <f>ROUND(Table!A1011*Table!$Q$9/Table!$P$16,2)</f>
        <v>2.8</v>
      </c>
      <c r="H1011" s="66">
        <f>ROUND(ABS(Table!A1011*Table!$R$9/Table!$P$16),2)</f>
        <v>3.54</v>
      </c>
      <c r="I1011" s="66">
        <f>ROUND(($F1011*(Table!$P$10/Table!$P$9)/(Table!$P$12-Table!$P$14)),2)</f>
        <v>17.52</v>
      </c>
      <c r="J1011" s="66">
        <f>ROUND(($H1011*(Table!$R$10/Table!$R$9)/(Table!$P$12-Table!$P$13)),2)</f>
        <v>29.06</v>
      </c>
    </row>
    <row r="1012" spans="1:10" x14ac:dyDescent="0.2">
      <c r="A1012" s="66">
        <v>40.818695068359375</v>
      </c>
      <c r="B1012" s="30">
        <v>5.7106598984771567E-4</v>
      </c>
      <c r="C1012" s="30">
        <f>1-Table!B1012</f>
        <v>0.99942893401015231</v>
      </c>
      <c r="D1012" s="76">
        <f>(2*Table!$P$16*0.147)/Table!A1012</f>
        <v>2.2454192891690483</v>
      </c>
      <c r="E1012" s="107">
        <f>(Table!A1012/Table!$P$16*(Table!K$976/Table!K$977)^0.5)*0.217</f>
        <v>7.3378051156702775E-2</v>
      </c>
      <c r="F1012" s="66">
        <f>ROUND(Table!A1012*Table!$P$9/Table!$P$16,2)</f>
        <v>9.17</v>
      </c>
      <c r="G1012" s="66">
        <f>ROUND(Table!A1012*Table!$Q$9/Table!$P$16,2)</f>
        <v>3.14</v>
      </c>
      <c r="H1012" s="66">
        <f>ROUND(ABS(Table!A1012*Table!$R$9/Table!$P$16),2)</f>
        <v>3.97</v>
      </c>
      <c r="I1012" s="66">
        <f>ROUND(($F1012*(Table!$P$10/Table!$P$9)/(Table!$P$12-Table!$P$14)),2)</f>
        <v>19.670000000000002</v>
      </c>
      <c r="J1012" s="66">
        <f>ROUND(($H1012*(Table!$R$10/Table!$R$9)/(Table!$P$12-Table!$P$13)),2)</f>
        <v>32.590000000000003</v>
      </c>
    </row>
    <row r="1013" spans="1:10" x14ac:dyDescent="0.2">
      <c r="A1013" s="66">
        <v>47.708099365234375</v>
      </c>
      <c r="B1013" s="30">
        <v>5.7106598984771567E-4</v>
      </c>
      <c r="C1013" s="30">
        <f>1-Table!B1013</f>
        <v>0.99942893401015231</v>
      </c>
      <c r="D1013" s="76">
        <f>(2*Table!$P$16*0.147)/Table!A1013</f>
        <v>1.9211640472936993</v>
      </c>
      <c r="E1013" s="107">
        <f>(Table!A1013/Table!$P$16*(Table!K$976/Table!K$977)^0.5)*0.217</f>
        <v>8.5762843470339592E-2</v>
      </c>
      <c r="F1013" s="66">
        <f>ROUND(Table!A1013*Table!$P$9/Table!$P$16,2)</f>
        <v>10.71</v>
      </c>
      <c r="G1013" s="66">
        <f>ROUND(Table!A1013*Table!$Q$9/Table!$P$16,2)</f>
        <v>3.67</v>
      </c>
      <c r="H1013" s="66">
        <f>ROUND(ABS(Table!A1013*Table!$R$9/Table!$P$16),2)</f>
        <v>4.6399999999999997</v>
      </c>
      <c r="I1013" s="66">
        <f>ROUND(($F1013*(Table!$P$10/Table!$P$9)/(Table!$P$12-Table!$P$14)),2)</f>
        <v>22.97</v>
      </c>
      <c r="J1013" s="66">
        <f>ROUND(($H1013*(Table!$R$10/Table!$R$9)/(Table!$P$12-Table!$P$13)),2)</f>
        <v>38.1</v>
      </c>
    </row>
    <row r="1014" spans="1:10" x14ac:dyDescent="0.2">
      <c r="A1014" s="66">
        <v>52.035938262939453</v>
      </c>
      <c r="B1014" s="30">
        <v>5.7106598984771567E-4</v>
      </c>
      <c r="C1014" s="30">
        <f>1-Table!B1014</f>
        <v>0.99942893401015231</v>
      </c>
      <c r="D1014" s="76">
        <f>(2*Table!$P$16*0.147)/Table!A1014</f>
        <v>1.7613804675158775</v>
      </c>
      <c r="E1014" s="107">
        <f>(Table!A1014/Table!$P$16*(Table!K$976/Table!K$977)^0.5)*0.217</f>
        <v>9.3542817413699048E-2</v>
      </c>
      <c r="F1014" s="66">
        <f>ROUND(Table!A1014*Table!$P$9/Table!$P$16,2)</f>
        <v>11.68</v>
      </c>
      <c r="G1014" s="66">
        <f>ROUND(Table!A1014*Table!$Q$9/Table!$P$16,2)</f>
        <v>4.01</v>
      </c>
      <c r="H1014" s="66">
        <f>ROUND(ABS(Table!A1014*Table!$R$9/Table!$P$16),2)</f>
        <v>5.0599999999999996</v>
      </c>
      <c r="I1014" s="66">
        <f>ROUND(($F1014*(Table!$P$10/Table!$P$9)/(Table!$P$12-Table!$P$14)),2)</f>
        <v>25.05</v>
      </c>
      <c r="J1014" s="66">
        <f>ROUND(($H1014*(Table!$R$10/Table!$R$9)/(Table!$P$12-Table!$P$13)),2)</f>
        <v>41.54</v>
      </c>
    </row>
    <row r="1015" spans="1:10" x14ac:dyDescent="0.2">
      <c r="A1015" s="66">
        <v>55.142673492431641</v>
      </c>
      <c r="B1015" s="30">
        <v>5.7106598984771567E-4</v>
      </c>
      <c r="C1015" s="30">
        <f>1-Table!B1015</f>
        <v>0.99942893401015231</v>
      </c>
      <c r="D1015" s="76">
        <f>(2*Table!$P$16*0.147)/Table!A1015</f>
        <v>1.6621443876453206</v>
      </c>
      <c r="E1015" s="107">
        <f>(Table!A1015/Table!$P$16*(Table!K$976/Table!K$977)^0.5)*0.217</f>
        <v>9.9127664656322348E-2</v>
      </c>
      <c r="F1015" s="66">
        <f>ROUND(Table!A1015*Table!$P$9/Table!$P$16,2)</f>
        <v>12.38</v>
      </c>
      <c r="G1015" s="66">
        <f>ROUND(Table!A1015*Table!$Q$9/Table!$P$16,2)</f>
        <v>4.25</v>
      </c>
      <c r="H1015" s="66">
        <f>ROUND(ABS(Table!A1015*Table!$R$9/Table!$P$16),2)</f>
        <v>5.36</v>
      </c>
      <c r="I1015" s="66">
        <f>ROUND(($F1015*(Table!$P$10/Table!$P$9)/(Table!$P$12-Table!$P$14)),2)</f>
        <v>26.56</v>
      </c>
      <c r="J1015" s="66">
        <f>ROUND(($H1015*(Table!$R$10/Table!$R$9)/(Table!$P$12-Table!$P$13)),2)</f>
        <v>44.01</v>
      </c>
    </row>
    <row r="1016" spans="1:10" x14ac:dyDescent="0.2">
      <c r="A1016" s="66">
        <v>58.945449829101563</v>
      </c>
      <c r="B1016" s="30">
        <v>5.7106598984771567E-4</v>
      </c>
      <c r="C1016" s="30">
        <f>1-Table!B1016</f>
        <v>0.99942893401015231</v>
      </c>
      <c r="D1016" s="76">
        <f>(2*Table!$P$16*0.147)/Table!A1016</f>
        <v>1.5549136622239028</v>
      </c>
      <c r="E1016" s="107">
        <f>(Table!A1016/Table!$P$16*(Table!K$976/Table!K$977)^0.5)*0.217</f>
        <v>0.10596375571955584</v>
      </c>
      <c r="F1016" s="66">
        <f>ROUND(Table!A1016*Table!$P$9/Table!$P$16,2)</f>
        <v>13.24</v>
      </c>
      <c r="G1016" s="66">
        <f>ROUND(Table!A1016*Table!$Q$9/Table!$P$16,2)</f>
        <v>4.54</v>
      </c>
      <c r="H1016" s="66">
        <f>ROUND(ABS(Table!A1016*Table!$R$9/Table!$P$16),2)</f>
        <v>5.73</v>
      </c>
      <c r="I1016" s="66">
        <f>ROUND(($F1016*(Table!$P$10/Table!$P$9)/(Table!$P$12-Table!$P$14)),2)</f>
        <v>28.4</v>
      </c>
      <c r="J1016" s="66">
        <f>ROUND(($H1016*(Table!$R$10/Table!$R$9)/(Table!$P$12-Table!$P$13)),2)</f>
        <v>47.04</v>
      </c>
    </row>
    <row r="1017" spans="1:10" x14ac:dyDescent="0.2">
      <c r="A1017" s="66">
        <v>65.416816711425781</v>
      </c>
      <c r="B1017" s="30">
        <v>9.5177664974619282E-4</v>
      </c>
      <c r="C1017" s="30">
        <f>1-Table!B1017</f>
        <v>0.99904822335025378</v>
      </c>
      <c r="D1017" s="76">
        <f>(2*Table!$P$16*0.147)/Table!A1017</f>
        <v>1.4010936311609772</v>
      </c>
      <c r="E1017" s="107">
        <f>(Table!A1017/Table!$P$16*(Table!K$976/Table!K$977)^0.5)*0.217</f>
        <v>0.11759705975707428</v>
      </c>
      <c r="F1017" s="66">
        <f>ROUND(Table!A1017*Table!$P$9/Table!$P$16,2)</f>
        <v>14.69</v>
      </c>
      <c r="G1017" s="66">
        <f>ROUND(Table!A1017*Table!$Q$9/Table!$P$16,2)</f>
        <v>5.04</v>
      </c>
      <c r="H1017" s="66">
        <f>ROUND(ABS(Table!A1017*Table!$R$9/Table!$P$16),2)</f>
        <v>6.36</v>
      </c>
      <c r="I1017" s="66">
        <f>ROUND(($F1017*(Table!$P$10/Table!$P$9)/(Table!$P$12-Table!$P$14)),2)</f>
        <v>31.51</v>
      </c>
      <c r="J1017" s="66">
        <f>ROUND(($H1017*(Table!$R$10/Table!$R$9)/(Table!$P$12-Table!$P$13)),2)</f>
        <v>52.22</v>
      </c>
    </row>
    <row r="1018" spans="1:10" x14ac:dyDescent="0.2">
      <c r="A1018" s="66">
        <v>72.498161315917969</v>
      </c>
      <c r="B1018" s="30">
        <v>1.7766497461928932E-3</v>
      </c>
      <c r="C1018" s="30">
        <f>1-Table!B1018</f>
        <v>0.99822335025380715</v>
      </c>
      <c r="D1018" s="76">
        <f>(2*Table!$P$16*0.147)/Table!A1018</f>
        <v>1.2642401352195329</v>
      </c>
      <c r="E1018" s="107">
        <f>(Table!A1018/Table!$P$16*(Table!K$976/Table!K$977)^0.5)*0.217</f>
        <v>0.13032689508807799</v>
      </c>
      <c r="F1018" s="66">
        <f>ROUND(Table!A1018*Table!$P$9/Table!$P$16,2)</f>
        <v>16.28</v>
      </c>
      <c r="G1018" s="66">
        <f>ROUND(Table!A1018*Table!$Q$9/Table!$P$16,2)</f>
        <v>5.58</v>
      </c>
      <c r="H1018" s="66">
        <f>ROUND(ABS(Table!A1018*Table!$R$9/Table!$P$16),2)</f>
        <v>7.05</v>
      </c>
      <c r="I1018" s="66">
        <f>ROUND(($F1018*(Table!$P$10/Table!$P$9)/(Table!$P$12-Table!$P$14)),2)</f>
        <v>34.92</v>
      </c>
      <c r="J1018" s="66">
        <f>ROUND(($H1018*(Table!$R$10/Table!$R$9)/(Table!$P$12-Table!$P$13)),2)</f>
        <v>57.88</v>
      </c>
    </row>
    <row r="1019" spans="1:10" x14ac:dyDescent="0.2">
      <c r="A1019" s="66">
        <v>78.024925231933594</v>
      </c>
      <c r="B1019" s="30">
        <v>2.7918781725888324E-3</v>
      </c>
      <c r="C1019" s="30">
        <f>1-Table!B1019</f>
        <v>0.99720812182741114</v>
      </c>
      <c r="D1019" s="76">
        <f>(2*Table!$P$16*0.147)/Table!A1019</f>
        <v>1.174689818577251</v>
      </c>
      <c r="E1019" s="107">
        <f>(Table!A1019/Table!$P$16*(Table!K$976/Table!K$977)^0.5)*0.217</f>
        <v>0.14026212610615066</v>
      </c>
      <c r="F1019" s="66">
        <f>ROUND(Table!A1019*Table!$P$9/Table!$P$16,2)</f>
        <v>17.52</v>
      </c>
      <c r="G1019" s="66">
        <f>ROUND(Table!A1019*Table!$Q$9/Table!$P$16,2)</f>
        <v>6.01</v>
      </c>
      <c r="H1019" s="66">
        <f>ROUND(ABS(Table!A1019*Table!$R$9/Table!$P$16),2)</f>
        <v>7.59</v>
      </c>
      <c r="I1019" s="66">
        <f>ROUND(($F1019*(Table!$P$10/Table!$P$9)/(Table!$P$12-Table!$P$14)),2)</f>
        <v>37.58</v>
      </c>
      <c r="J1019" s="66">
        <f>ROUND(($H1019*(Table!$R$10/Table!$R$9)/(Table!$P$12-Table!$P$13)),2)</f>
        <v>62.32</v>
      </c>
    </row>
    <row r="1020" spans="1:10" x14ac:dyDescent="0.2">
      <c r="A1020" s="66">
        <v>87.026710510253906</v>
      </c>
      <c r="B1020" s="30">
        <v>5.8375634517766496E-3</v>
      </c>
      <c r="C1020" s="30">
        <f>1-Table!B1020</f>
        <v>0.99416243654822334</v>
      </c>
      <c r="D1020" s="76">
        <f>(2*Table!$P$16*0.147)/Table!A1020</f>
        <v>1.0531833816056324</v>
      </c>
      <c r="E1020" s="107">
        <f>(Table!A1020/Table!$P$16*(Table!K$976/Table!K$977)^0.5)*0.217</f>
        <v>0.15644425685648555</v>
      </c>
      <c r="F1020" s="66">
        <f>ROUND(Table!A1020*Table!$P$9/Table!$P$16,2)</f>
        <v>19.54</v>
      </c>
      <c r="G1020" s="66">
        <f>ROUND(Table!A1020*Table!$Q$9/Table!$P$16,2)</f>
        <v>6.7</v>
      </c>
      <c r="H1020" s="66">
        <f>ROUND(ABS(Table!A1020*Table!$R$9/Table!$P$16),2)</f>
        <v>8.4600000000000009</v>
      </c>
      <c r="I1020" s="66">
        <f>ROUND(($F1020*(Table!$P$10/Table!$P$9)/(Table!$P$12-Table!$P$14)),2)</f>
        <v>41.91</v>
      </c>
      <c r="J1020" s="66">
        <f>ROUND(($H1020*(Table!$R$10/Table!$R$9)/(Table!$P$12-Table!$P$13)),2)</f>
        <v>69.459999999999994</v>
      </c>
    </row>
    <row r="1021" spans="1:10" x14ac:dyDescent="0.2">
      <c r="A1021" s="66">
        <v>93.615623474121094</v>
      </c>
      <c r="B1021" s="30">
        <v>8.6928934010152281E-3</v>
      </c>
      <c r="C1021" s="30">
        <f>1-Table!B1021</f>
        <v>0.9913071065989848</v>
      </c>
      <c r="D1021" s="76">
        <f>(2*Table!$P$16*0.147)/Table!A1021</f>
        <v>0.97905757462097742</v>
      </c>
      <c r="E1021" s="107">
        <f>(Table!A1021/Table!$P$16*(Table!K$976/Table!K$977)^0.5)*0.217</f>
        <v>0.16828886854042152</v>
      </c>
      <c r="F1021" s="66">
        <f>ROUND(Table!A1021*Table!$P$9/Table!$P$16,2)</f>
        <v>21.02</v>
      </c>
      <c r="G1021" s="66">
        <f>ROUND(Table!A1021*Table!$Q$9/Table!$P$16,2)</f>
        <v>7.21</v>
      </c>
      <c r="H1021" s="66">
        <f>ROUND(ABS(Table!A1021*Table!$R$9/Table!$P$16),2)</f>
        <v>9.1</v>
      </c>
      <c r="I1021" s="66">
        <f>ROUND(($F1021*(Table!$P$10/Table!$P$9)/(Table!$P$12-Table!$P$14)),2)</f>
        <v>45.09</v>
      </c>
      <c r="J1021" s="66">
        <f>ROUND(($H1021*(Table!$R$10/Table!$R$9)/(Table!$P$12-Table!$P$13)),2)</f>
        <v>74.709999999999994</v>
      </c>
    </row>
    <row r="1022" spans="1:10" x14ac:dyDescent="0.2">
      <c r="A1022" s="66">
        <v>101.14696502685547</v>
      </c>
      <c r="B1022" s="30">
        <v>1.3261421319796953E-2</v>
      </c>
      <c r="C1022" s="30">
        <f>1-Table!B1022</f>
        <v>0.98673857868020309</v>
      </c>
      <c r="D1022" s="76">
        <f>(2*Table!$P$16*0.147)/Table!A1022</f>
        <v>0.90615754255076608</v>
      </c>
      <c r="E1022" s="107">
        <f>(Table!A1022/Table!$P$16*(Table!K$976/Table!K$977)^0.5)*0.217</f>
        <v>0.18182764445693828</v>
      </c>
      <c r="F1022" s="66">
        <f>ROUND(Table!A1022*Table!$P$9/Table!$P$16,2)</f>
        <v>22.71</v>
      </c>
      <c r="G1022" s="66">
        <f>ROUND(Table!A1022*Table!$Q$9/Table!$P$16,2)</f>
        <v>7.79</v>
      </c>
      <c r="H1022" s="66">
        <f>ROUND(ABS(Table!A1022*Table!$R$9/Table!$P$16),2)</f>
        <v>9.83</v>
      </c>
      <c r="I1022" s="66">
        <f>ROUND(($F1022*(Table!$P$10/Table!$P$9)/(Table!$P$12-Table!$P$14)),2)</f>
        <v>48.71</v>
      </c>
      <c r="J1022" s="66">
        <f>ROUND(($H1022*(Table!$R$10/Table!$R$9)/(Table!$P$12-Table!$P$13)),2)</f>
        <v>80.709999999999994</v>
      </c>
    </row>
    <row r="1023" spans="1:10" x14ac:dyDescent="0.2">
      <c r="A1023" s="66">
        <v>112.00489807128906</v>
      </c>
      <c r="B1023" s="30">
        <v>3.3058375634517766E-2</v>
      </c>
      <c r="C1023" s="30">
        <f>1-Table!B1023</f>
        <v>0.96694162436548226</v>
      </c>
      <c r="D1023" s="76">
        <f>(2*Table!$P$16*0.147)/Table!A1023</f>
        <v>0.81831318847205115</v>
      </c>
      <c r="E1023" s="107">
        <f>(Table!A1023/Table!$P$16*(Table!K$976/Table!K$977)^0.5)*0.217</f>
        <v>0.20134649397077514</v>
      </c>
      <c r="F1023" s="66">
        <f>ROUND(Table!A1023*Table!$P$9/Table!$P$16,2)</f>
        <v>25.15</v>
      </c>
      <c r="G1023" s="66">
        <f>ROUND(Table!A1023*Table!$Q$9/Table!$P$16,2)</f>
        <v>8.6199999999999992</v>
      </c>
      <c r="H1023" s="66">
        <f>ROUND(ABS(Table!A1023*Table!$R$9/Table!$P$16),2)</f>
        <v>10.89</v>
      </c>
      <c r="I1023" s="66">
        <f>ROUND(($F1023*(Table!$P$10/Table!$P$9)/(Table!$P$12-Table!$P$14)),2)</f>
        <v>53.95</v>
      </c>
      <c r="J1023" s="66">
        <f>ROUND(($H1023*(Table!$R$10/Table!$R$9)/(Table!$P$12-Table!$P$13)),2)</f>
        <v>89.41</v>
      </c>
    </row>
    <row r="1024" spans="1:10" x14ac:dyDescent="0.2">
      <c r="A1024" s="66">
        <v>121.45084381103516</v>
      </c>
      <c r="B1024" s="30">
        <v>6.0152284263959382E-2</v>
      </c>
      <c r="C1024" s="30">
        <f>1-Table!B1024</f>
        <v>0.93984771573604065</v>
      </c>
      <c r="D1024" s="76">
        <f>(2*Table!$P$16*0.147)/Table!A1024</f>
        <v>0.75466816358896105</v>
      </c>
      <c r="E1024" s="107">
        <f>(Table!A1024/Table!$P$16*(Table!K$976/Table!K$977)^0.5)*0.217</f>
        <v>0.21832707329977491</v>
      </c>
      <c r="F1024" s="66">
        <f>ROUND(Table!A1024*Table!$P$9/Table!$P$16,2)</f>
        <v>27.27</v>
      </c>
      <c r="G1024" s="66">
        <f>ROUND(Table!A1024*Table!$Q$9/Table!$P$16,2)</f>
        <v>9.35</v>
      </c>
      <c r="H1024" s="66">
        <f>ROUND(ABS(Table!A1024*Table!$R$9/Table!$P$16),2)</f>
        <v>11.81</v>
      </c>
      <c r="I1024" s="66">
        <f>ROUND(($F1024*(Table!$P$10/Table!$P$9)/(Table!$P$12-Table!$P$14)),2)</f>
        <v>58.49</v>
      </c>
      <c r="J1024" s="66">
        <f>ROUND(($H1024*(Table!$R$10/Table!$R$9)/(Table!$P$12-Table!$P$13)),2)</f>
        <v>96.96</v>
      </c>
    </row>
    <row r="1025" spans="1:10" x14ac:dyDescent="0.2">
      <c r="A1025" s="66">
        <v>132.34272766113281</v>
      </c>
      <c r="B1025" s="30">
        <v>0.10279187817258884</v>
      </c>
      <c r="C1025" s="30">
        <f>1-Table!B1025</f>
        <v>0.89720812182741116</v>
      </c>
      <c r="D1025" s="76">
        <f>(2*Table!$P$16*0.147)/Table!A1025</f>
        <v>0.69255853256923194</v>
      </c>
      <c r="E1025" s="107">
        <f>(Table!A1025/Table!$P$16*(Table!K$976/Table!K$977)^0.5)*0.217</f>
        <v>0.23790695474887222</v>
      </c>
      <c r="F1025" s="66">
        <f>ROUND(Table!A1025*Table!$P$9/Table!$P$16,2)</f>
        <v>29.72</v>
      </c>
      <c r="G1025" s="66">
        <f>ROUND(Table!A1025*Table!$Q$9/Table!$P$16,2)</f>
        <v>10.19</v>
      </c>
      <c r="H1025" s="66">
        <f>ROUND(ABS(Table!A1025*Table!$R$9/Table!$P$16),2)</f>
        <v>12.87</v>
      </c>
      <c r="I1025" s="66">
        <f>ROUND(($F1025*(Table!$P$10/Table!$P$9)/(Table!$P$12-Table!$P$14)),2)</f>
        <v>63.75</v>
      </c>
      <c r="J1025" s="66">
        <f>ROUND(($H1025*(Table!$R$10/Table!$R$9)/(Table!$P$12-Table!$P$13)),2)</f>
        <v>105.67</v>
      </c>
    </row>
    <row r="1026" spans="1:10" x14ac:dyDescent="0.2">
      <c r="A1026" s="66">
        <v>146.10365295410156</v>
      </c>
      <c r="B1026" s="30">
        <v>0.17208121827411166</v>
      </c>
      <c r="C1026" s="30">
        <f>1-Table!B1026</f>
        <v>0.8279187817258884</v>
      </c>
      <c r="D1026" s="76">
        <f>(2*Table!$P$16*0.147)/Table!A1026</f>
        <v>0.62732918316557817</v>
      </c>
      <c r="E1026" s="107">
        <f>(Table!A1026/Table!$P$16*(Table!K$976/Table!K$977)^0.5)*0.217</f>
        <v>0.26264439131856143</v>
      </c>
      <c r="F1026" s="66">
        <f>ROUND(Table!A1026*Table!$P$9/Table!$P$16,2)</f>
        <v>32.81</v>
      </c>
      <c r="G1026" s="66">
        <f>ROUND(Table!A1026*Table!$Q$9/Table!$P$16,2)</f>
        <v>11.25</v>
      </c>
      <c r="H1026" s="66">
        <f>ROUND(ABS(Table!A1026*Table!$R$9/Table!$P$16),2)</f>
        <v>14.21</v>
      </c>
      <c r="I1026" s="66">
        <f>ROUND(($F1026*(Table!$P$10/Table!$P$9)/(Table!$P$12-Table!$P$14)),2)</f>
        <v>70.38</v>
      </c>
      <c r="J1026" s="66">
        <f>ROUND(($H1026*(Table!$R$10/Table!$R$9)/(Table!$P$12-Table!$P$13)),2)</f>
        <v>116.67</v>
      </c>
    </row>
    <row r="1027" spans="1:10" x14ac:dyDescent="0.2">
      <c r="A1027" s="66">
        <v>159.38531494140625</v>
      </c>
      <c r="B1027" s="30">
        <v>0.24473350253807105</v>
      </c>
      <c r="C1027" s="30">
        <f>1-Table!B1027</f>
        <v>0.75526649746192898</v>
      </c>
      <c r="D1027" s="76">
        <f>(2*Table!$P$16*0.147)/Table!A1027</f>
        <v>0.57505351292180329</v>
      </c>
      <c r="E1027" s="107">
        <f>(Table!A1027/Table!$P$16*(Table!K$976/Table!K$977)^0.5)*0.217</f>
        <v>0.28652027640303895</v>
      </c>
      <c r="F1027" s="66">
        <f>ROUND(Table!A1027*Table!$P$9/Table!$P$16,2)</f>
        <v>35.79</v>
      </c>
      <c r="G1027" s="66">
        <f>ROUND(Table!A1027*Table!$Q$9/Table!$P$16,2)</f>
        <v>12.27</v>
      </c>
      <c r="H1027" s="66">
        <f>ROUND(ABS(Table!A1027*Table!$R$9/Table!$P$16),2)</f>
        <v>15.5</v>
      </c>
      <c r="I1027" s="66">
        <f>ROUND(($F1027*(Table!$P$10/Table!$P$9)/(Table!$P$12-Table!$P$14)),2)</f>
        <v>76.77</v>
      </c>
      <c r="J1027" s="66">
        <f>ROUND(($H1027*(Table!$R$10/Table!$R$9)/(Table!$P$12-Table!$P$13)),2)</f>
        <v>127.26</v>
      </c>
    </row>
    <row r="1028" spans="1:10" x14ac:dyDescent="0.2">
      <c r="A1028" s="66">
        <v>173.61466979980469</v>
      </c>
      <c r="B1028" s="30">
        <v>0.32087563451776652</v>
      </c>
      <c r="C1028" s="30">
        <f>1-Table!B1028</f>
        <v>0.67912436548223343</v>
      </c>
      <c r="D1028" s="76">
        <f>(2*Table!$P$16*0.147)/Table!A1028</f>
        <v>0.52792246974804169</v>
      </c>
      <c r="E1028" s="107">
        <f>(Table!A1028/Table!$P$16*(Table!K$976/Table!K$977)^0.5)*0.217</f>
        <v>0.31209978909882302</v>
      </c>
      <c r="F1028" s="66">
        <f>ROUND(Table!A1028*Table!$P$9/Table!$P$16,2)</f>
        <v>38.979999999999997</v>
      </c>
      <c r="G1028" s="66">
        <f>ROUND(Table!A1028*Table!$Q$9/Table!$P$16,2)</f>
        <v>13.37</v>
      </c>
      <c r="H1028" s="66">
        <f>ROUND(ABS(Table!A1028*Table!$R$9/Table!$P$16),2)</f>
        <v>16.88</v>
      </c>
      <c r="I1028" s="66">
        <f>ROUND(($F1028*(Table!$P$10/Table!$P$9)/(Table!$P$12-Table!$P$14)),2)</f>
        <v>83.61</v>
      </c>
      <c r="J1028" s="66">
        <f>ROUND(($H1028*(Table!$R$10/Table!$R$9)/(Table!$P$12-Table!$P$13)),2)</f>
        <v>138.59</v>
      </c>
    </row>
    <row r="1029" spans="1:10" x14ac:dyDescent="0.2">
      <c r="A1029" s="66">
        <v>190.53811645507812</v>
      </c>
      <c r="B1029" s="30">
        <v>0.37379441624365478</v>
      </c>
      <c r="C1029" s="30">
        <f>1-Table!B1029</f>
        <v>0.62620558375634516</v>
      </c>
      <c r="D1029" s="76">
        <f>(2*Table!$P$16*0.147)/Table!A1029</f>
        <v>0.48103280839774931</v>
      </c>
      <c r="E1029" s="107">
        <f>(Table!A1029/Table!$P$16*(Table!K$976/Table!K$977)^0.5)*0.217</f>
        <v>0.34252235729554559</v>
      </c>
      <c r="F1029" s="66">
        <f>ROUND(Table!A1029*Table!$P$9/Table!$P$16,2)</f>
        <v>42.78</v>
      </c>
      <c r="G1029" s="66">
        <f>ROUND(Table!A1029*Table!$Q$9/Table!$P$16,2)</f>
        <v>14.67</v>
      </c>
      <c r="H1029" s="66">
        <f>ROUND(ABS(Table!A1029*Table!$R$9/Table!$P$16),2)</f>
        <v>18.53</v>
      </c>
      <c r="I1029" s="66">
        <f>ROUND(($F1029*(Table!$P$10/Table!$P$9)/(Table!$P$12-Table!$P$14)),2)</f>
        <v>91.76</v>
      </c>
      <c r="J1029" s="66">
        <f>ROUND(($H1029*(Table!$R$10/Table!$R$9)/(Table!$P$12-Table!$P$13)),2)</f>
        <v>152.13</v>
      </c>
    </row>
    <row r="1030" spans="1:10" x14ac:dyDescent="0.2">
      <c r="A1030" s="66">
        <v>207.46356201171875</v>
      </c>
      <c r="B1030" s="30">
        <v>0.4034263959390863</v>
      </c>
      <c r="C1030" s="30">
        <f>1-Table!B1030</f>
        <v>0.59657360406091375</v>
      </c>
      <c r="D1030" s="76">
        <f>(2*Table!$P$16*0.147)/Table!A1030</f>
        <v>0.44178883451363099</v>
      </c>
      <c r="E1030" s="107">
        <f>(Table!A1030/Table!$P$16*(Table!K$976/Table!K$977)^0.5)*0.217</f>
        <v>0.37294851883317559</v>
      </c>
      <c r="F1030" s="66">
        <f>ROUND(Table!A1030*Table!$P$9/Table!$P$16,2)</f>
        <v>46.58</v>
      </c>
      <c r="G1030" s="66">
        <f>ROUND(Table!A1030*Table!$Q$9/Table!$P$16,2)</f>
        <v>15.97</v>
      </c>
      <c r="H1030" s="66">
        <f>ROUND(ABS(Table!A1030*Table!$R$9/Table!$P$16),2)</f>
        <v>20.170000000000002</v>
      </c>
      <c r="I1030" s="66">
        <f>ROUND(($F1030*(Table!$P$10/Table!$P$9)/(Table!$P$12-Table!$P$14)),2)</f>
        <v>99.91</v>
      </c>
      <c r="J1030" s="66">
        <f>ROUND(($H1030*(Table!$R$10/Table!$R$9)/(Table!$P$12-Table!$P$13)),2)</f>
        <v>165.6</v>
      </c>
    </row>
    <row r="1031" spans="1:10" x14ac:dyDescent="0.2">
      <c r="A1031" s="66">
        <v>227.41241455078125</v>
      </c>
      <c r="B1031" s="30">
        <v>0.43077411167512686</v>
      </c>
      <c r="C1031" s="30">
        <f>1-Table!B1031</f>
        <v>0.56922588832487309</v>
      </c>
      <c r="D1031" s="76">
        <f>(2*Table!$P$16*0.147)/Table!A1031</f>
        <v>0.40303466038234703</v>
      </c>
      <c r="E1031" s="107">
        <f>(Table!A1031/Table!$P$16*(Table!K$976/Table!K$977)^0.5)*0.217</f>
        <v>0.40880973192872894</v>
      </c>
      <c r="F1031" s="66">
        <f>ROUND(Table!A1031*Table!$P$9/Table!$P$16,2)</f>
        <v>51.06</v>
      </c>
      <c r="G1031" s="66">
        <f>ROUND(Table!A1031*Table!$Q$9/Table!$P$16,2)</f>
        <v>17.510000000000002</v>
      </c>
      <c r="H1031" s="66">
        <f>ROUND(ABS(Table!A1031*Table!$R$9/Table!$P$16),2)</f>
        <v>22.11</v>
      </c>
      <c r="I1031" s="66">
        <f>ROUND(($F1031*(Table!$P$10/Table!$P$9)/(Table!$P$12-Table!$P$14)),2)</f>
        <v>109.52</v>
      </c>
      <c r="J1031" s="66">
        <f>ROUND(($H1031*(Table!$R$10/Table!$R$9)/(Table!$P$12-Table!$P$13)),2)</f>
        <v>181.53</v>
      </c>
    </row>
    <row r="1032" spans="1:10" x14ac:dyDescent="0.2">
      <c r="A1032" s="66">
        <v>249.58480834960937</v>
      </c>
      <c r="B1032" s="30">
        <v>0.45558375634517762</v>
      </c>
      <c r="C1032" s="30">
        <f>1-Table!B1032</f>
        <v>0.54441624365482233</v>
      </c>
      <c r="D1032" s="76">
        <f>(2*Table!$P$16*0.147)/Table!A1032</f>
        <v>0.36723022475316891</v>
      </c>
      <c r="E1032" s="107">
        <f>(Table!A1032/Table!$P$16*(Table!K$976/Table!K$977)^0.5)*0.217</f>
        <v>0.44866811161755232</v>
      </c>
      <c r="F1032" s="66">
        <f>ROUND(Table!A1032*Table!$P$9/Table!$P$16,2)</f>
        <v>56.04</v>
      </c>
      <c r="G1032" s="66">
        <f>ROUND(Table!A1032*Table!$Q$9/Table!$P$16,2)</f>
        <v>19.21</v>
      </c>
      <c r="H1032" s="66">
        <f>ROUND(ABS(Table!A1032*Table!$R$9/Table!$P$16),2)</f>
        <v>24.27</v>
      </c>
      <c r="I1032" s="66">
        <f>ROUND(($F1032*(Table!$P$10/Table!$P$9)/(Table!$P$12-Table!$P$14)),2)</f>
        <v>120.21</v>
      </c>
      <c r="J1032" s="66">
        <f>ROUND(($H1032*(Table!$R$10/Table!$R$9)/(Table!$P$12-Table!$P$13)),2)</f>
        <v>199.26</v>
      </c>
    </row>
    <row r="1033" spans="1:10" x14ac:dyDescent="0.2">
      <c r="A1033" s="66">
        <v>272.56744384765625</v>
      </c>
      <c r="B1033" s="30">
        <v>0.47912436548223347</v>
      </c>
      <c r="C1033" s="30">
        <f>1-Table!B1033</f>
        <v>0.52087563451776653</v>
      </c>
      <c r="D1033" s="76">
        <f>(2*Table!$P$16*0.147)/Table!A1033</f>
        <v>0.33626571086909268</v>
      </c>
      <c r="E1033" s="107">
        <f>(Table!A1033/Table!$P$16*(Table!K$976/Table!K$977)^0.5)*0.217</f>
        <v>0.48998302872764793</v>
      </c>
      <c r="F1033" s="66">
        <f>ROUND(Table!A1033*Table!$P$9/Table!$P$16,2)</f>
        <v>61.2</v>
      </c>
      <c r="G1033" s="66">
        <f>ROUND(Table!A1033*Table!$Q$9/Table!$P$16,2)</f>
        <v>20.98</v>
      </c>
      <c r="H1033" s="66">
        <f>ROUND(ABS(Table!A1033*Table!$R$9/Table!$P$16),2)</f>
        <v>26.5</v>
      </c>
      <c r="I1033" s="66">
        <f>ROUND(($F1033*(Table!$P$10/Table!$P$9)/(Table!$P$12-Table!$P$14)),2)</f>
        <v>131.27000000000001</v>
      </c>
      <c r="J1033" s="66">
        <f>ROUND(($H1033*(Table!$R$10/Table!$R$9)/(Table!$P$12-Table!$P$13)),2)</f>
        <v>217.57</v>
      </c>
    </row>
    <row r="1034" spans="1:10" x14ac:dyDescent="0.2">
      <c r="A1034" s="66">
        <v>298.39706420898437</v>
      </c>
      <c r="B1034" s="30">
        <v>0.50133248730964464</v>
      </c>
      <c r="C1034" s="30">
        <f>1-Table!B1034</f>
        <v>0.49866751269035536</v>
      </c>
      <c r="D1034" s="76">
        <f>(2*Table!$P$16*0.147)/Table!A1034</f>
        <v>0.30715813343596565</v>
      </c>
      <c r="E1034" s="107">
        <f>(Table!A1034/Table!$P$16*(Table!K$976/Table!K$977)^0.5)*0.217</f>
        <v>0.5364158507729786</v>
      </c>
      <c r="F1034" s="66">
        <f>ROUND(Table!A1034*Table!$P$9/Table!$P$16,2)</f>
        <v>67</v>
      </c>
      <c r="G1034" s="66">
        <f>ROUND(Table!A1034*Table!$Q$9/Table!$P$16,2)</f>
        <v>22.97</v>
      </c>
      <c r="H1034" s="66">
        <f>ROUND(ABS(Table!A1034*Table!$R$9/Table!$P$16),2)</f>
        <v>29.01</v>
      </c>
      <c r="I1034" s="66">
        <f>ROUND(($F1034*(Table!$P$10/Table!$P$9)/(Table!$P$12-Table!$P$14)),2)</f>
        <v>143.72</v>
      </c>
      <c r="J1034" s="66">
        <f>ROUND(($H1034*(Table!$R$10/Table!$R$9)/(Table!$P$12-Table!$P$13)),2)</f>
        <v>238.18</v>
      </c>
    </row>
    <row r="1035" spans="1:10" x14ac:dyDescent="0.2">
      <c r="A1035" s="66">
        <v>326.55191040039062</v>
      </c>
      <c r="B1035" s="30">
        <v>0.51954314720812178</v>
      </c>
      <c r="C1035" s="30">
        <f>1-Table!B1035</f>
        <v>0.48045685279187822</v>
      </c>
      <c r="D1035" s="76">
        <f>(2*Table!$P$16*0.147)/Table!A1035</f>
        <v>0.28067539140354086</v>
      </c>
      <c r="E1035" s="107">
        <f>(Table!A1035/Table!$P$16*(Table!K$976/Table!K$977)^0.5)*0.217</f>
        <v>0.58702863348644474</v>
      </c>
      <c r="F1035" s="66">
        <f>ROUND(Table!A1035*Table!$P$9/Table!$P$16,2)</f>
        <v>73.319999999999993</v>
      </c>
      <c r="G1035" s="66">
        <f>ROUND(Table!A1035*Table!$Q$9/Table!$P$16,2)</f>
        <v>25.14</v>
      </c>
      <c r="H1035" s="66">
        <f>ROUND(ABS(Table!A1035*Table!$R$9/Table!$P$16),2)</f>
        <v>31.75</v>
      </c>
      <c r="I1035" s="66">
        <f>ROUND(($F1035*(Table!$P$10/Table!$P$9)/(Table!$P$12-Table!$P$14)),2)</f>
        <v>157.27000000000001</v>
      </c>
      <c r="J1035" s="66">
        <f>ROUND(($H1035*(Table!$R$10/Table!$R$9)/(Table!$P$12-Table!$P$13)),2)</f>
        <v>260.67</v>
      </c>
    </row>
    <row r="1036" spans="1:10" x14ac:dyDescent="0.2">
      <c r="A1036" s="66">
        <v>356.93722534179687</v>
      </c>
      <c r="B1036" s="30">
        <v>0.53711928934010156</v>
      </c>
      <c r="C1036" s="30">
        <f>1-Table!B1036</f>
        <v>0.46288071065989844</v>
      </c>
      <c r="D1036" s="76">
        <f>(2*Table!$P$16*0.147)/Table!A1036</f>
        <v>0.25678208591843094</v>
      </c>
      <c r="E1036" s="107">
        <f>(Table!A1036/Table!$P$16*(Table!K$976/Table!K$977)^0.5)*0.217</f>
        <v>0.64165103605098239</v>
      </c>
      <c r="F1036" s="66">
        <f>ROUND(Table!A1036*Table!$P$9/Table!$P$16,2)</f>
        <v>80.150000000000006</v>
      </c>
      <c r="G1036" s="66">
        <f>ROUND(Table!A1036*Table!$Q$9/Table!$P$16,2)</f>
        <v>27.48</v>
      </c>
      <c r="H1036" s="66">
        <f>ROUND(ABS(Table!A1036*Table!$R$9/Table!$P$16),2)</f>
        <v>34.700000000000003</v>
      </c>
      <c r="I1036" s="66">
        <f>ROUND(($F1036*(Table!$P$10/Table!$P$9)/(Table!$P$12-Table!$P$14)),2)</f>
        <v>171.92</v>
      </c>
      <c r="J1036" s="66">
        <f>ROUND(($H1036*(Table!$R$10/Table!$R$9)/(Table!$P$12-Table!$P$13)),2)</f>
        <v>284.89</v>
      </c>
    </row>
    <row r="1037" spans="1:10" x14ac:dyDescent="0.2">
      <c r="A1037" s="66">
        <v>391.13479614257812</v>
      </c>
      <c r="B1037" s="30">
        <v>0.55368020304568533</v>
      </c>
      <c r="C1037" s="30">
        <f>1-Table!B1037</f>
        <v>0.44631979695431467</v>
      </c>
      <c r="D1037" s="76">
        <f>(2*Table!$P$16*0.147)/Table!A1037</f>
        <v>0.23433119775872135</v>
      </c>
      <c r="E1037" s="107">
        <f>(Table!A1037/Table!$P$16*(Table!K$976/Table!K$977)^0.5)*0.217</f>
        <v>0.70312657061798067</v>
      </c>
      <c r="F1037" s="66">
        <f>ROUND(Table!A1037*Table!$P$9/Table!$P$16,2)</f>
        <v>87.82</v>
      </c>
      <c r="G1037" s="66">
        <f>ROUND(Table!A1037*Table!$Q$9/Table!$P$16,2)</f>
        <v>30.11</v>
      </c>
      <c r="H1037" s="66">
        <f>ROUND(ABS(Table!A1037*Table!$R$9/Table!$P$16),2)</f>
        <v>38.03</v>
      </c>
      <c r="I1037" s="66">
        <f>ROUND(($F1037*(Table!$P$10/Table!$P$9)/(Table!$P$12-Table!$P$14)),2)</f>
        <v>188.37</v>
      </c>
      <c r="J1037" s="66">
        <f>ROUND(($H1037*(Table!$R$10/Table!$R$9)/(Table!$P$12-Table!$P$13)),2)</f>
        <v>312.23</v>
      </c>
    </row>
    <row r="1038" spans="1:10" x14ac:dyDescent="0.2">
      <c r="A1038" s="66">
        <v>428.96145629882813</v>
      </c>
      <c r="B1038" s="30">
        <v>0.57157360406091373</v>
      </c>
      <c r="C1038" s="30">
        <f>1-Table!B1038</f>
        <v>0.42842639593908627</v>
      </c>
      <c r="D1038" s="76">
        <f>(2*Table!$P$16*0.147)/Table!A1038</f>
        <v>0.21366741444796339</v>
      </c>
      <c r="E1038" s="107">
        <f>(Table!A1038/Table!$P$16*(Table!K$976/Table!K$977)^0.5)*0.217</f>
        <v>0.77112596646794918</v>
      </c>
      <c r="F1038" s="66">
        <f>ROUND(Table!A1038*Table!$P$9/Table!$P$16,2)</f>
        <v>96.32</v>
      </c>
      <c r="G1038" s="66">
        <f>ROUND(Table!A1038*Table!$Q$9/Table!$P$16,2)</f>
        <v>33.020000000000003</v>
      </c>
      <c r="H1038" s="66">
        <f>ROUND(ABS(Table!A1038*Table!$R$9/Table!$P$16),2)</f>
        <v>41.71</v>
      </c>
      <c r="I1038" s="66">
        <f>ROUND(($F1038*(Table!$P$10/Table!$P$9)/(Table!$P$12-Table!$P$14)),2)</f>
        <v>206.61</v>
      </c>
      <c r="J1038" s="66">
        <f>ROUND(($H1038*(Table!$R$10/Table!$R$9)/(Table!$P$12-Table!$P$13)),2)</f>
        <v>342.45</v>
      </c>
    </row>
    <row r="1039" spans="1:10" x14ac:dyDescent="0.2">
      <c r="A1039" s="66">
        <v>468.58456420898437</v>
      </c>
      <c r="B1039" s="30">
        <v>0.58654822335025381</v>
      </c>
      <c r="C1039" s="30">
        <f>1-Table!B1039</f>
        <v>0.41345177664974619</v>
      </c>
      <c r="D1039" s="76">
        <f>(2*Table!$P$16*0.147)/Table!A1039</f>
        <v>0.1955998815708456</v>
      </c>
      <c r="E1039" s="107">
        <f>(Table!A1039/Table!$P$16*(Table!K$976/Table!K$977)^0.5)*0.217</f>
        <v>0.84235476088065253</v>
      </c>
      <c r="F1039" s="66">
        <f>ROUND(Table!A1039*Table!$P$9/Table!$P$16,2)</f>
        <v>105.21</v>
      </c>
      <c r="G1039" s="66">
        <f>ROUND(Table!A1039*Table!$Q$9/Table!$P$16,2)</f>
        <v>36.07</v>
      </c>
      <c r="H1039" s="66">
        <f>ROUND(ABS(Table!A1039*Table!$R$9/Table!$P$16),2)</f>
        <v>45.56</v>
      </c>
      <c r="I1039" s="66">
        <f>ROUND(($F1039*(Table!$P$10/Table!$P$9)/(Table!$P$12-Table!$P$14)),2)</f>
        <v>225.68</v>
      </c>
      <c r="J1039" s="66">
        <f>ROUND(($H1039*(Table!$R$10/Table!$R$9)/(Table!$P$12-Table!$P$13)),2)</f>
        <v>374.06</v>
      </c>
    </row>
    <row r="1040" spans="1:10" x14ac:dyDescent="0.2">
      <c r="A1040" s="66">
        <v>512.81219482421875</v>
      </c>
      <c r="B1040" s="30">
        <v>0.60279187817258872</v>
      </c>
      <c r="C1040" s="30">
        <f>1-Table!B1040</f>
        <v>0.39720812182741128</v>
      </c>
      <c r="D1040" s="76">
        <f>(2*Table!$P$16*0.147)/Table!A1040</f>
        <v>0.17873031528944253</v>
      </c>
      <c r="E1040" s="107">
        <f>(Table!A1040/Table!$P$16*(Table!K$976/Table!K$977)^0.5)*0.217</f>
        <v>0.921860912079005</v>
      </c>
      <c r="F1040" s="66">
        <f>ROUND(Table!A1040*Table!$P$9/Table!$P$16,2)</f>
        <v>115.15</v>
      </c>
      <c r="G1040" s="66">
        <f>ROUND(Table!A1040*Table!$Q$9/Table!$P$16,2)</f>
        <v>39.479999999999997</v>
      </c>
      <c r="H1040" s="66">
        <f>ROUND(ABS(Table!A1040*Table!$R$9/Table!$P$16),2)</f>
        <v>49.86</v>
      </c>
      <c r="I1040" s="66">
        <f>ROUND(($F1040*(Table!$P$10/Table!$P$9)/(Table!$P$12-Table!$P$14)),2)</f>
        <v>247</v>
      </c>
      <c r="J1040" s="66">
        <f>ROUND(($H1040*(Table!$R$10/Table!$R$9)/(Table!$P$12-Table!$P$13)),2)</f>
        <v>409.36</v>
      </c>
    </row>
    <row r="1041" spans="1:10" x14ac:dyDescent="0.2">
      <c r="A1041" s="66">
        <v>561.6986083984375</v>
      </c>
      <c r="B1041" s="30">
        <v>0.6188451776649746</v>
      </c>
      <c r="C1041" s="30">
        <f>1-Table!B1041</f>
        <v>0.3811548223350254</v>
      </c>
      <c r="D1041" s="76">
        <f>(2*Table!$P$16*0.147)/Table!A1041</f>
        <v>0.16317484838806767</v>
      </c>
      <c r="E1041" s="107">
        <f>(Table!A1041/Table!$P$16*(Table!K$976/Table!K$977)^0.5)*0.217</f>
        <v>1.0097419614390901</v>
      </c>
      <c r="F1041" s="66">
        <f>ROUND(Table!A1041*Table!$P$9/Table!$P$16,2)</f>
        <v>126.12</v>
      </c>
      <c r="G1041" s="66">
        <f>ROUND(Table!A1041*Table!$Q$9/Table!$P$16,2)</f>
        <v>43.24</v>
      </c>
      <c r="H1041" s="66">
        <f>ROUND(ABS(Table!A1041*Table!$R$9/Table!$P$16),2)</f>
        <v>54.61</v>
      </c>
      <c r="I1041" s="66">
        <f>ROUND(($F1041*(Table!$P$10/Table!$P$9)/(Table!$P$12-Table!$P$14)),2)</f>
        <v>270.52999999999997</v>
      </c>
      <c r="J1041" s="66">
        <f>ROUND(($H1041*(Table!$R$10/Table!$R$9)/(Table!$P$12-Table!$P$13)),2)</f>
        <v>448.36</v>
      </c>
    </row>
    <row r="1042" spans="1:10" x14ac:dyDescent="0.2">
      <c r="A1042" s="66">
        <v>613.18511962890625</v>
      </c>
      <c r="B1042" s="30">
        <v>0.63324873096446699</v>
      </c>
      <c r="C1042" s="30">
        <f>1-Table!B1042</f>
        <v>0.36675126903553301</v>
      </c>
      <c r="D1042" s="76">
        <f>(2*Table!$P$16*0.147)/Table!A1042</f>
        <v>0.14947375976878308</v>
      </c>
      <c r="E1042" s="107">
        <f>(Table!A1042/Table!$P$16*(Table!K$976/Table!K$977)^0.5)*0.217</f>
        <v>1.1022970969872128</v>
      </c>
      <c r="F1042" s="66">
        <f>ROUND(Table!A1042*Table!$P$9/Table!$P$16,2)</f>
        <v>137.68</v>
      </c>
      <c r="G1042" s="66">
        <f>ROUND(Table!A1042*Table!$Q$9/Table!$P$16,2)</f>
        <v>47.21</v>
      </c>
      <c r="H1042" s="66">
        <f>ROUND(ABS(Table!A1042*Table!$R$9/Table!$P$16),2)</f>
        <v>59.62</v>
      </c>
      <c r="I1042" s="66">
        <f>ROUND(($F1042*(Table!$P$10/Table!$P$9)/(Table!$P$12-Table!$P$14)),2)</f>
        <v>295.32</v>
      </c>
      <c r="J1042" s="66">
        <f>ROUND(($H1042*(Table!$R$10/Table!$R$9)/(Table!$P$12-Table!$P$13)),2)</f>
        <v>489.49</v>
      </c>
    </row>
    <row r="1043" spans="1:10" x14ac:dyDescent="0.2">
      <c r="A1043" s="66">
        <v>671.98736572265625</v>
      </c>
      <c r="B1043" s="30">
        <v>0.64733502538071064</v>
      </c>
      <c r="C1043" s="30">
        <f>1-Table!B1043</f>
        <v>0.35266497461928936</v>
      </c>
      <c r="D1043" s="76">
        <f>(2*Table!$P$16*0.147)/Table!A1043</f>
        <v>0.13639406027617443</v>
      </c>
      <c r="E1043" s="107">
        <f>(Table!A1043/Table!$P$16*(Table!K$976/Table!K$977)^0.5)*0.217</f>
        <v>1.2080034213753441</v>
      </c>
      <c r="F1043" s="66">
        <f>ROUND(Table!A1043*Table!$P$9/Table!$P$16,2)</f>
        <v>150.88999999999999</v>
      </c>
      <c r="G1043" s="66">
        <f>ROUND(Table!A1043*Table!$Q$9/Table!$P$16,2)</f>
        <v>51.73</v>
      </c>
      <c r="H1043" s="66">
        <f>ROUND(ABS(Table!A1043*Table!$R$9/Table!$P$16),2)</f>
        <v>65.34</v>
      </c>
      <c r="I1043" s="66">
        <f>ROUND(($F1043*(Table!$P$10/Table!$P$9)/(Table!$P$12-Table!$P$14)),2)</f>
        <v>323.66000000000003</v>
      </c>
      <c r="J1043" s="66">
        <f>ROUND(($H1043*(Table!$R$10/Table!$R$9)/(Table!$P$12-Table!$P$13)),2)</f>
        <v>536.45000000000005</v>
      </c>
    </row>
    <row r="1044" spans="1:10" x14ac:dyDescent="0.2">
      <c r="A1044" s="66">
        <v>735.31646728515625</v>
      </c>
      <c r="B1044" s="30">
        <v>0.66078680203045692</v>
      </c>
      <c r="C1044" s="30">
        <f>1-Table!B1044</f>
        <v>0.33921319796954308</v>
      </c>
      <c r="D1044" s="76">
        <f>(2*Table!$P$16*0.147)/Table!A1044</f>
        <v>0.12464712724794688</v>
      </c>
      <c r="E1044" s="107">
        <f>(Table!A1044/Table!$P$16*(Table!K$976/Table!K$977)^0.5)*0.217</f>
        <v>1.3218474834253153</v>
      </c>
      <c r="F1044" s="66">
        <f>ROUND(Table!A1044*Table!$P$9/Table!$P$16,2)</f>
        <v>165.11</v>
      </c>
      <c r="G1044" s="66">
        <f>ROUND(Table!A1044*Table!$Q$9/Table!$P$16,2)</f>
        <v>56.61</v>
      </c>
      <c r="H1044" s="66">
        <f>ROUND(ABS(Table!A1044*Table!$R$9/Table!$P$16),2)</f>
        <v>71.489999999999995</v>
      </c>
      <c r="I1044" s="66">
        <f>ROUND(($F1044*(Table!$P$10/Table!$P$9)/(Table!$P$12-Table!$P$14)),2)</f>
        <v>354.16</v>
      </c>
      <c r="J1044" s="66">
        <f>ROUND(($H1044*(Table!$R$10/Table!$R$9)/(Table!$P$12-Table!$P$13)),2)</f>
        <v>586.95000000000005</v>
      </c>
    </row>
    <row r="1045" spans="1:10" x14ac:dyDescent="0.2">
      <c r="A1045" s="66">
        <v>805.49017333984375</v>
      </c>
      <c r="B1045" s="30">
        <v>0.67442893401015225</v>
      </c>
      <c r="C1045" s="30">
        <f>1-Table!B1045</f>
        <v>0.32557106598984775</v>
      </c>
      <c r="D1045" s="76">
        <f>(2*Table!$P$16*0.147)/Table!A1045</f>
        <v>0.1137879620370409</v>
      </c>
      <c r="E1045" s="107">
        <f>(Table!A1045/Table!$P$16*(Table!K$976/Table!K$977)^0.5)*0.217</f>
        <v>1.4479958030644624</v>
      </c>
      <c r="F1045" s="66">
        <f>ROUND(Table!A1045*Table!$P$9/Table!$P$16,2)</f>
        <v>180.86</v>
      </c>
      <c r="G1045" s="66">
        <f>ROUND(Table!A1045*Table!$Q$9/Table!$P$16,2)</f>
        <v>62.01</v>
      </c>
      <c r="H1045" s="66">
        <f>ROUND(ABS(Table!A1045*Table!$R$9/Table!$P$16),2)</f>
        <v>78.319999999999993</v>
      </c>
      <c r="I1045" s="66">
        <f>ROUND(($F1045*(Table!$P$10/Table!$P$9)/(Table!$P$12-Table!$P$14)),2)</f>
        <v>387.95</v>
      </c>
      <c r="J1045" s="66">
        <f>ROUND(($H1045*(Table!$R$10/Table!$R$9)/(Table!$P$12-Table!$P$13)),2)</f>
        <v>643.02</v>
      </c>
    </row>
    <row r="1046" spans="1:10" x14ac:dyDescent="0.2">
      <c r="A1046" s="66">
        <v>882.44622802734375</v>
      </c>
      <c r="B1046" s="30">
        <v>0.68870558375634505</v>
      </c>
      <c r="C1046" s="30">
        <f>1-Table!B1046</f>
        <v>0.31129441624365495</v>
      </c>
      <c r="D1046" s="76">
        <f>(2*Table!$P$16*0.147)/Table!A1046</f>
        <v>0.10386478218632443</v>
      </c>
      <c r="E1046" s="107">
        <f>(Table!A1046/Table!$P$16*(Table!K$976/Table!K$977)^0.5)*0.217</f>
        <v>1.5863364655530723</v>
      </c>
      <c r="F1046" s="66">
        <f>ROUND(Table!A1046*Table!$P$9/Table!$P$16,2)</f>
        <v>198.14</v>
      </c>
      <c r="G1046" s="66">
        <f>ROUND(Table!A1046*Table!$Q$9/Table!$P$16,2)</f>
        <v>67.930000000000007</v>
      </c>
      <c r="H1046" s="66">
        <f>ROUND(ABS(Table!A1046*Table!$R$9/Table!$P$16),2)</f>
        <v>85.8</v>
      </c>
      <c r="I1046" s="66">
        <f>ROUND(($F1046*(Table!$P$10/Table!$P$9)/(Table!$P$12-Table!$P$14)),2)</f>
        <v>425.01</v>
      </c>
      <c r="J1046" s="66">
        <f>ROUND(($H1046*(Table!$R$10/Table!$R$9)/(Table!$P$12-Table!$P$13)),2)</f>
        <v>704.43</v>
      </c>
    </row>
    <row r="1047" spans="1:10" x14ac:dyDescent="0.2">
      <c r="A1047" s="66">
        <v>963.67718505859375</v>
      </c>
      <c r="B1047" s="30">
        <v>0.70184010152284271</v>
      </c>
      <c r="C1047" s="30">
        <f>1-Table!B1047</f>
        <v>0.29815989847715729</v>
      </c>
      <c r="D1047" s="76">
        <f>(2*Table!$P$16*0.147)/Table!A1047</f>
        <v>9.5109738703247196E-2</v>
      </c>
      <c r="E1047" s="107">
        <f>(Table!A1047/Table!$P$16*(Table!K$976/Table!K$977)^0.5)*0.217</f>
        <v>1.7323619401686814</v>
      </c>
      <c r="F1047" s="66">
        <f>ROUND(Table!A1047*Table!$P$9/Table!$P$16,2)</f>
        <v>216.38</v>
      </c>
      <c r="G1047" s="66">
        <f>ROUND(Table!A1047*Table!$Q$9/Table!$P$16,2)</f>
        <v>74.19</v>
      </c>
      <c r="H1047" s="66">
        <f>ROUND(ABS(Table!A1047*Table!$R$9/Table!$P$16),2)</f>
        <v>93.7</v>
      </c>
      <c r="I1047" s="66">
        <f>ROUND(($F1047*(Table!$P$10/Table!$P$9)/(Table!$P$12-Table!$P$14)),2)</f>
        <v>464.14</v>
      </c>
      <c r="J1047" s="66">
        <f>ROUND(($H1047*(Table!$R$10/Table!$R$9)/(Table!$P$12-Table!$P$13)),2)</f>
        <v>769.29</v>
      </c>
    </row>
    <row r="1048" spans="1:10" x14ac:dyDescent="0.2">
      <c r="A1048" s="66">
        <v>1049.6611328125</v>
      </c>
      <c r="B1048" s="30">
        <v>0.71395939086294413</v>
      </c>
      <c r="C1048" s="30">
        <f>1-Table!B1048</f>
        <v>0.28604060913705587</v>
      </c>
      <c r="D1048" s="76">
        <f>(2*Table!$P$16*0.147)/Table!A1048</f>
        <v>8.7318737828864526E-2</v>
      </c>
      <c r="E1048" s="107">
        <f>(Table!A1048/Table!$P$16*(Table!K$976/Table!K$977)^0.5)*0.217</f>
        <v>1.886931666280089</v>
      </c>
      <c r="F1048" s="66">
        <f>ROUND(Table!A1048*Table!$P$9/Table!$P$16,2)</f>
        <v>235.69</v>
      </c>
      <c r="G1048" s="66">
        <f>ROUND(Table!A1048*Table!$Q$9/Table!$P$16,2)</f>
        <v>80.81</v>
      </c>
      <c r="H1048" s="66">
        <f>ROUND(ABS(Table!A1048*Table!$R$9/Table!$P$16),2)</f>
        <v>102.06</v>
      </c>
      <c r="I1048" s="66">
        <f>ROUND(($F1048*(Table!$P$10/Table!$P$9)/(Table!$P$12-Table!$P$14)),2)</f>
        <v>505.56</v>
      </c>
      <c r="J1048" s="66">
        <f>ROUND(($H1048*(Table!$R$10/Table!$R$9)/(Table!$P$12-Table!$P$13)),2)</f>
        <v>837.93</v>
      </c>
    </row>
    <row r="1049" spans="1:10" x14ac:dyDescent="0.2">
      <c r="A1049" s="66">
        <v>1148.0169677734375</v>
      </c>
      <c r="B1049" s="30">
        <v>0.72633248730964473</v>
      </c>
      <c r="C1049" s="30">
        <f>1-Table!B1049</f>
        <v>0.27366751269035527</v>
      </c>
      <c r="D1049" s="76">
        <f>(2*Table!$P$16*0.147)/Table!A1049</f>
        <v>7.9837744421990001E-2</v>
      </c>
      <c r="E1049" s="107">
        <f>(Table!A1049/Table!$P$16*(Table!K$976/Table!K$977)^0.5)*0.217</f>
        <v>2.063741813621577</v>
      </c>
      <c r="F1049" s="66">
        <f>ROUND(Table!A1049*Table!$P$9/Table!$P$16,2)</f>
        <v>257.77</v>
      </c>
      <c r="G1049" s="66">
        <f>ROUND(Table!A1049*Table!$Q$9/Table!$P$16,2)</f>
        <v>88.38</v>
      </c>
      <c r="H1049" s="66">
        <f>ROUND(ABS(Table!A1049*Table!$R$9/Table!$P$16),2)</f>
        <v>111.62</v>
      </c>
      <c r="I1049" s="66">
        <f>ROUND(($F1049*(Table!$P$10/Table!$P$9)/(Table!$P$12-Table!$P$14)),2)</f>
        <v>552.91999999999996</v>
      </c>
      <c r="J1049" s="66">
        <f>ROUND(($H1049*(Table!$R$10/Table!$R$9)/(Table!$P$12-Table!$P$13)),2)</f>
        <v>916.42</v>
      </c>
    </row>
    <row r="1050" spans="1:10" x14ac:dyDescent="0.2">
      <c r="A1050" s="66">
        <v>1258.0850830078125</v>
      </c>
      <c r="B1050" s="30">
        <v>0.73851522842639583</v>
      </c>
      <c r="C1050" s="30">
        <f>1-Table!B1050</f>
        <v>0.26148477157360417</v>
      </c>
      <c r="D1050" s="76">
        <f>(2*Table!$P$16*0.147)/Table!A1050</f>
        <v>7.2852851133149057E-2</v>
      </c>
      <c r="E1050" s="107">
        <f>(Table!A1050/Table!$P$16*(Table!K$976/Table!K$977)^0.5)*0.217</f>
        <v>2.2616066345538464</v>
      </c>
      <c r="F1050" s="66">
        <f>ROUND(Table!A1050*Table!$P$9/Table!$P$16,2)</f>
        <v>282.49</v>
      </c>
      <c r="G1050" s="66">
        <f>ROUND(Table!A1050*Table!$Q$9/Table!$P$16,2)</f>
        <v>96.85</v>
      </c>
      <c r="H1050" s="66">
        <f>ROUND(ABS(Table!A1050*Table!$R$9/Table!$P$16),2)</f>
        <v>122.32</v>
      </c>
      <c r="I1050" s="66">
        <f>ROUND(($F1050*(Table!$P$10/Table!$P$9)/(Table!$P$12-Table!$P$14)),2)</f>
        <v>605.94000000000005</v>
      </c>
      <c r="J1050" s="66">
        <f>ROUND(($H1050*(Table!$R$10/Table!$R$9)/(Table!$P$12-Table!$P$13)),2)</f>
        <v>1004.27</v>
      </c>
    </row>
    <row r="1051" spans="1:10" x14ac:dyDescent="0.2">
      <c r="A1051" s="66">
        <v>1377.8966064453125</v>
      </c>
      <c r="B1051" s="30">
        <v>0.75031725888324874</v>
      </c>
      <c r="C1051" s="30">
        <f>1-Table!B1051</f>
        <v>0.24968274111675126</v>
      </c>
      <c r="D1051" s="76">
        <f>(2*Table!$P$16*0.147)/Table!A1051</f>
        <v>6.6518115246436929E-2</v>
      </c>
      <c r="E1051" s="107">
        <f>(Table!A1051/Table!$P$16*(Table!K$976/Table!K$977)^0.5)*0.217</f>
        <v>2.4769867705732884</v>
      </c>
      <c r="F1051" s="66">
        <f>ROUND(Table!A1051*Table!$P$9/Table!$P$16,2)</f>
        <v>309.39</v>
      </c>
      <c r="G1051" s="66">
        <f>ROUND(Table!A1051*Table!$Q$9/Table!$P$16,2)</f>
        <v>106.08</v>
      </c>
      <c r="H1051" s="66">
        <f>ROUND(ABS(Table!A1051*Table!$R$9/Table!$P$16),2)</f>
        <v>133.97</v>
      </c>
      <c r="I1051" s="66">
        <f>ROUND(($F1051*(Table!$P$10/Table!$P$9)/(Table!$P$12-Table!$P$14)),2)</f>
        <v>663.64</v>
      </c>
      <c r="J1051" s="66">
        <f>ROUND(($H1051*(Table!$R$10/Table!$R$9)/(Table!$P$12-Table!$P$13)),2)</f>
        <v>1099.92</v>
      </c>
    </row>
    <row r="1052" spans="1:10" x14ac:dyDescent="0.2">
      <c r="A1052" s="66">
        <v>1509.191650390625</v>
      </c>
      <c r="B1052" s="30">
        <v>0.76161167512690342</v>
      </c>
      <c r="C1052" s="30">
        <f>1-Table!B1052</f>
        <v>0.23838832487309658</v>
      </c>
      <c r="D1052" s="76">
        <f>(2*Table!$P$16*0.147)/Table!A1052</f>
        <v>6.0731243272834495E-2</v>
      </c>
      <c r="E1052" s="107">
        <f>(Table!A1052/Table!$P$16*(Table!K$976/Table!K$977)^0.5)*0.217</f>
        <v>2.7130103483752306</v>
      </c>
      <c r="F1052" s="66">
        <f>ROUND(Table!A1052*Table!$P$9/Table!$P$16,2)</f>
        <v>338.87</v>
      </c>
      <c r="G1052" s="66">
        <f>ROUND(Table!A1052*Table!$Q$9/Table!$P$16,2)</f>
        <v>116.18</v>
      </c>
      <c r="H1052" s="66">
        <f>ROUND(ABS(Table!A1052*Table!$R$9/Table!$P$16),2)</f>
        <v>146.74</v>
      </c>
      <c r="I1052" s="66">
        <f>ROUND(($F1052*(Table!$P$10/Table!$P$9)/(Table!$P$12-Table!$P$14)),2)</f>
        <v>726.88</v>
      </c>
      <c r="J1052" s="66">
        <f>ROUND(($H1052*(Table!$R$10/Table!$R$9)/(Table!$P$12-Table!$P$13)),2)</f>
        <v>1204.76</v>
      </c>
    </row>
    <row r="1053" spans="1:10" x14ac:dyDescent="0.2">
      <c r="A1053" s="66">
        <v>1648.0450439453125</v>
      </c>
      <c r="B1053" s="30">
        <v>0.77246192893401011</v>
      </c>
      <c r="C1053" s="30">
        <f>1-Table!B1053</f>
        <v>0.22753807106598989</v>
      </c>
      <c r="D1053" s="76">
        <f>(2*Table!$P$16*0.147)/Table!A1053</f>
        <v>5.5614429715942312E-2</v>
      </c>
      <c r="E1053" s="107">
        <f>(Table!A1053/Table!$P$16*(Table!K$976/Table!K$977)^0.5)*0.217</f>
        <v>2.9626212533410654</v>
      </c>
      <c r="F1053" s="66">
        <f>ROUND(Table!A1053*Table!$P$9/Table!$P$16,2)</f>
        <v>370.05</v>
      </c>
      <c r="G1053" s="66">
        <f>ROUND(Table!A1053*Table!$Q$9/Table!$P$16,2)</f>
        <v>126.87</v>
      </c>
      <c r="H1053" s="66">
        <f>ROUND(ABS(Table!A1053*Table!$R$9/Table!$P$16),2)</f>
        <v>160.24</v>
      </c>
      <c r="I1053" s="66">
        <f>ROUND(($F1053*(Table!$P$10/Table!$P$9)/(Table!$P$12-Table!$P$14)),2)</f>
        <v>793.76</v>
      </c>
      <c r="J1053" s="66">
        <f>ROUND(($H1053*(Table!$R$10/Table!$R$9)/(Table!$P$12-Table!$P$13)),2)</f>
        <v>1315.6</v>
      </c>
    </row>
    <row r="1054" spans="1:10" x14ac:dyDescent="0.2">
      <c r="A1054" s="66">
        <v>1810.51611328125</v>
      </c>
      <c r="B1054" s="30">
        <v>0.78350253807106585</v>
      </c>
      <c r="C1054" s="30">
        <f>1-Table!B1054</f>
        <v>0.21649746192893415</v>
      </c>
      <c r="D1054" s="76">
        <f>(2*Table!$P$16*0.147)/Table!A1054</f>
        <v>5.0623733527062904E-2</v>
      </c>
      <c r="E1054" s="107">
        <f>(Table!A1054/Table!$P$16*(Table!K$976/Table!K$977)^0.5)*0.217</f>
        <v>3.2546886606222407</v>
      </c>
      <c r="F1054" s="66">
        <f>ROUND(Table!A1054*Table!$P$9/Table!$P$16,2)</f>
        <v>406.53</v>
      </c>
      <c r="G1054" s="66">
        <f>ROUND(Table!A1054*Table!$Q$9/Table!$P$16,2)</f>
        <v>139.38</v>
      </c>
      <c r="H1054" s="66">
        <f>ROUND(ABS(Table!A1054*Table!$R$9/Table!$P$16),2)</f>
        <v>176.03</v>
      </c>
      <c r="I1054" s="66">
        <f>ROUND(($F1054*(Table!$P$10/Table!$P$9)/(Table!$P$12-Table!$P$14)),2)</f>
        <v>872.01</v>
      </c>
      <c r="J1054" s="66">
        <f>ROUND(($H1054*(Table!$R$10/Table!$R$9)/(Table!$P$12-Table!$P$13)),2)</f>
        <v>1445.24</v>
      </c>
    </row>
    <row r="1055" spans="1:10" x14ac:dyDescent="0.2">
      <c r="A1055" s="66">
        <v>1978.1549072265625</v>
      </c>
      <c r="B1055" s="30">
        <v>0.79384517766497464</v>
      </c>
      <c r="C1055" s="30">
        <f>1-Table!B1055</f>
        <v>0.20615482233502536</v>
      </c>
      <c r="D1055" s="76">
        <f>(2*Table!$P$16*0.147)/Table!A1055</f>
        <v>4.6333623787687614E-2</v>
      </c>
      <c r="E1055" s="107">
        <f>(Table!A1055/Table!$P$16*(Table!K$976/Table!K$977)^0.5)*0.217</f>
        <v>3.5560458690623071</v>
      </c>
      <c r="F1055" s="66">
        <f>ROUND(Table!A1055*Table!$P$9/Table!$P$16,2)</f>
        <v>444.17</v>
      </c>
      <c r="G1055" s="66">
        <f>ROUND(Table!A1055*Table!$Q$9/Table!$P$16,2)</f>
        <v>152.29</v>
      </c>
      <c r="H1055" s="66">
        <f>ROUND(ABS(Table!A1055*Table!$R$9/Table!$P$16),2)</f>
        <v>192.33</v>
      </c>
      <c r="I1055" s="66">
        <f>ROUND(($F1055*(Table!$P$10/Table!$P$9)/(Table!$P$12-Table!$P$14)),2)</f>
        <v>952.75</v>
      </c>
      <c r="J1055" s="66">
        <f>ROUND(($H1055*(Table!$R$10/Table!$R$9)/(Table!$P$12-Table!$P$13)),2)</f>
        <v>1579.06</v>
      </c>
    </row>
    <row r="1056" spans="1:10" x14ac:dyDescent="0.2">
      <c r="A1056" s="66">
        <v>2158.113525390625</v>
      </c>
      <c r="B1056" s="30">
        <v>0.80368020304568522</v>
      </c>
      <c r="C1056" s="30">
        <f>1-Table!B1056</f>
        <v>0.19631979695431478</v>
      </c>
      <c r="D1056" s="76">
        <f>(2*Table!$P$16*0.147)/Table!A1056</f>
        <v>4.2470001780195409E-2</v>
      </c>
      <c r="E1056" s="107">
        <f>(Table!A1056/Table!$P$16*(Table!K$976/Table!K$977)^0.5)*0.217</f>
        <v>3.8795499072883604</v>
      </c>
      <c r="F1056" s="66">
        <f>ROUND(Table!A1056*Table!$P$9/Table!$P$16,2)</f>
        <v>484.58</v>
      </c>
      <c r="G1056" s="66">
        <f>ROUND(Table!A1056*Table!$Q$9/Table!$P$16,2)</f>
        <v>166.14</v>
      </c>
      <c r="H1056" s="66">
        <f>ROUND(ABS(Table!A1056*Table!$R$9/Table!$P$16),2)</f>
        <v>209.83</v>
      </c>
      <c r="I1056" s="66">
        <f>ROUND(($F1056*(Table!$P$10/Table!$P$9)/(Table!$P$12-Table!$P$14)),2)</f>
        <v>1039.43</v>
      </c>
      <c r="J1056" s="66">
        <f>ROUND(($H1056*(Table!$R$10/Table!$R$9)/(Table!$P$12-Table!$P$13)),2)</f>
        <v>1722.74</v>
      </c>
    </row>
    <row r="1057" spans="1:10" x14ac:dyDescent="0.2">
      <c r="A1057" s="66">
        <v>2367.482177734375</v>
      </c>
      <c r="B1057" s="30">
        <v>0.81383248730964464</v>
      </c>
      <c r="C1057" s="30">
        <f>1-Table!B1057</f>
        <v>0.18616751269035536</v>
      </c>
      <c r="D1057" s="76">
        <f>(2*Table!$P$16*0.147)/Table!A1057</f>
        <v>3.871416060792289E-2</v>
      </c>
      <c r="E1057" s="107">
        <f>(Table!A1057/Table!$P$16*(Table!K$976/Table!K$977)^0.5)*0.217</f>
        <v>4.2559231268771045</v>
      </c>
      <c r="F1057" s="66">
        <f>ROUND(Table!A1057*Table!$P$9/Table!$P$16,2)</f>
        <v>531.59</v>
      </c>
      <c r="G1057" s="66">
        <f>ROUND(Table!A1057*Table!$Q$9/Table!$P$16,2)</f>
        <v>182.26</v>
      </c>
      <c r="H1057" s="66">
        <f>ROUND(ABS(Table!A1057*Table!$R$9/Table!$P$16),2)</f>
        <v>230.18</v>
      </c>
      <c r="I1057" s="66">
        <f>ROUND(($F1057*(Table!$P$10/Table!$P$9)/(Table!$P$12-Table!$P$14)),2)</f>
        <v>1140.26</v>
      </c>
      <c r="J1057" s="66">
        <f>ROUND(($H1057*(Table!$R$10/Table!$R$9)/(Table!$P$12-Table!$P$13)),2)</f>
        <v>1889.82</v>
      </c>
    </row>
    <row r="1058" spans="1:10" x14ac:dyDescent="0.2">
      <c r="A1058" s="66">
        <v>2587.98974609375</v>
      </c>
      <c r="B1058" s="30">
        <v>0.82360406091370553</v>
      </c>
      <c r="C1058" s="30">
        <f>1-Table!B1058</f>
        <v>0.17639593908629447</v>
      </c>
      <c r="D1058" s="76">
        <f>(2*Table!$P$16*0.147)/Table!A1058</f>
        <v>3.5415551936998836E-2</v>
      </c>
      <c r="E1058" s="107">
        <f>(Table!A1058/Table!$P$16*(Table!K$976/Table!K$977)^0.5)*0.217</f>
        <v>4.6523203072479342</v>
      </c>
      <c r="F1058" s="66">
        <f>ROUND(Table!A1058*Table!$P$9/Table!$P$16,2)</f>
        <v>581.1</v>
      </c>
      <c r="G1058" s="66">
        <f>ROUND(Table!A1058*Table!$Q$9/Table!$P$16,2)</f>
        <v>199.23</v>
      </c>
      <c r="H1058" s="66">
        <f>ROUND(ABS(Table!A1058*Table!$R$9/Table!$P$16),2)</f>
        <v>251.62</v>
      </c>
      <c r="I1058" s="66">
        <f>ROUND(($F1058*(Table!$P$10/Table!$P$9)/(Table!$P$12-Table!$P$14)),2)</f>
        <v>1246.46</v>
      </c>
      <c r="J1058" s="66">
        <f>ROUND(($H1058*(Table!$R$10/Table!$R$9)/(Table!$P$12-Table!$P$13)),2)</f>
        <v>2065.85</v>
      </c>
    </row>
    <row r="1059" spans="1:10" x14ac:dyDescent="0.2">
      <c r="A1059" s="66">
        <v>2828.620361328125</v>
      </c>
      <c r="B1059" s="30">
        <v>0.83274111675126905</v>
      </c>
      <c r="C1059" s="30">
        <f>1-Table!B1059</f>
        <v>0.16725888324873095</v>
      </c>
      <c r="D1059" s="76">
        <f>(2*Table!$P$16*0.147)/Table!A1059</f>
        <v>3.2402752422445523E-2</v>
      </c>
      <c r="E1059" s="107">
        <f>(Table!A1059/Table!$P$16*(Table!K$976/Table!K$977)^0.5)*0.217</f>
        <v>5.0848918425448497</v>
      </c>
      <c r="F1059" s="66">
        <f>ROUND(Table!A1059*Table!$P$9/Table!$P$16,2)</f>
        <v>635.13</v>
      </c>
      <c r="G1059" s="66">
        <f>ROUND(Table!A1059*Table!$Q$9/Table!$P$16,2)</f>
        <v>217.76</v>
      </c>
      <c r="H1059" s="66">
        <f>ROUND(ABS(Table!A1059*Table!$R$9/Table!$P$16),2)</f>
        <v>275.02</v>
      </c>
      <c r="I1059" s="66">
        <f>ROUND(($F1059*(Table!$P$10/Table!$P$9)/(Table!$P$12-Table!$P$14)),2)</f>
        <v>1362.36</v>
      </c>
      <c r="J1059" s="66">
        <f>ROUND(($H1059*(Table!$R$10/Table!$R$9)/(Table!$P$12-Table!$P$13)),2)</f>
        <v>2257.96</v>
      </c>
    </row>
    <row r="1060" spans="1:10" x14ac:dyDescent="0.2">
      <c r="A1060" s="66">
        <v>3097.880859375</v>
      </c>
      <c r="B1060" s="30">
        <v>0.84232233502538056</v>
      </c>
      <c r="C1060" s="30">
        <f>1-Table!B1060</f>
        <v>0.15767766497461944</v>
      </c>
      <c r="D1060" s="76">
        <f>(2*Table!$P$16*0.147)/Table!A1060</f>
        <v>2.9586381602711192E-2</v>
      </c>
      <c r="E1060" s="107">
        <f>(Table!A1060/Table!$P$16*(Table!K$976/Table!K$977)^0.5)*0.217</f>
        <v>5.5689301139073777</v>
      </c>
      <c r="F1060" s="66">
        <f>ROUND(Table!A1060*Table!$P$9/Table!$P$16,2)</f>
        <v>695.59</v>
      </c>
      <c r="G1060" s="66">
        <f>ROUND(Table!A1060*Table!$Q$9/Table!$P$16,2)</f>
        <v>238.49</v>
      </c>
      <c r="H1060" s="66">
        <f>ROUND(ABS(Table!A1060*Table!$R$9/Table!$P$16),2)</f>
        <v>301.2</v>
      </c>
      <c r="I1060" s="66">
        <f>ROUND(($F1060*(Table!$P$10/Table!$P$9)/(Table!$P$12-Table!$P$14)),2)</f>
        <v>1492.04</v>
      </c>
      <c r="J1060" s="66">
        <f>ROUND(($H1060*(Table!$R$10/Table!$R$9)/(Table!$P$12-Table!$P$13)),2)</f>
        <v>2472.91</v>
      </c>
    </row>
    <row r="1061" spans="1:10" x14ac:dyDescent="0.2">
      <c r="A1061" s="66">
        <v>3388.56689453125</v>
      </c>
      <c r="B1061" s="30">
        <v>0.85139593908629441</v>
      </c>
      <c r="C1061" s="30">
        <f>1-Table!B1061</f>
        <v>0.14860406091370559</v>
      </c>
      <c r="D1061" s="76">
        <f>(2*Table!$P$16*0.147)/Table!A1061</f>
        <v>2.7048332855144224E-2</v>
      </c>
      <c r="E1061" s="107">
        <f>(Table!A1061/Table!$P$16*(Table!K$976/Table!K$977)^0.5)*0.217</f>
        <v>6.0914841721033337</v>
      </c>
      <c r="F1061" s="66">
        <f>ROUND(Table!A1061*Table!$P$9/Table!$P$16,2)</f>
        <v>760.86</v>
      </c>
      <c r="G1061" s="66">
        <f>ROUND(Table!A1061*Table!$Q$9/Table!$P$16,2)</f>
        <v>260.87</v>
      </c>
      <c r="H1061" s="66">
        <f>ROUND(ABS(Table!A1061*Table!$R$9/Table!$P$16),2)</f>
        <v>329.46</v>
      </c>
      <c r="I1061" s="66">
        <f>ROUND(($F1061*(Table!$P$10/Table!$P$9)/(Table!$P$12-Table!$P$14)),2)</f>
        <v>1632.05</v>
      </c>
      <c r="J1061" s="66">
        <f>ROUND(($H1061*(Table!$R$10/Table!$R$9)/(Table!$P$12-Table!$P$13)),2)</f>
        <v>2704.93</v>
      </c>
    </row>
    <row r="1062" spans="1:10" x14ac:dyDescent="0.2">
      <c r="A1062" s="66">
        <v>3707.705810546875</v>
      </c>
      <c r="B1062" s="30">
        <v>0.86040609137055835</v>
      </c>
      <c r="C1062" s="30">
        <f>1-Table!B1062</f>
        <v>0.13959390862944165</v>
      </c>
      <c r="D1062" s="76">
        <f>(2*Table!$P$16*0.147)/Table!A1062</f>
        <v>2.4720161185518869E-2</v>
      </c>
      <c r="E1062" s="107">
        <f>(Table!A1062/Table!$P$16*(Table!K$976/Table!K$977)^0.5)*0.217</f>
        <v>6.6651867773990512</v>
      </c>
      <c r="F1062" s="66">
        <f>ROUND(Table!A1062*Table!$P$9/Table!$P$16,2)</f>
        <v>832.52</v>
      </c>
      <c r="G1062" s="66">
        <f>ROUND(Table!A1062*Table!$Q$9/Table!$P$16,2)</f>
        <v>285.44</v>
      </c>
      <c r="H1062" s="66">
        <f>ROUND(ABS(Table!A1062*Table!$R$9/Table!$P$16),2)</f>
        <v>360.49</v>
      </c>
      <c r="I1062" s="66">
        <f>ROUND(($F1062*(Table!$P$10/Table!$P$9)/(Table!$P$12-Table!$P$14)),2)</f>
        <v>1785.76</v>
      </c>
      <c r="J1062" s="66">
        <f>ROUND(($H1062*(Table!$R$10/Table!$R$9)/(Table!$P$12-Table!$P$13)),2)</f>
        <v>2959.69</v>
      </c>
    </row>
    <row r="1063" spans="1:10" x14ac:dyDescent="0.2">
      <c r="A1063" s="66">
        <v>4058.08740234375</v>
      </c>
      <c r="B1063" s="30">
        <v>0.86928934010152292</v>
      </c>
      <c r="C1063" s="30">
        <f>1-Table!B1063</f>
        <v>0.13071065989847708</v>
      </c>
      <c r="D1063" s="76">
        <f>(2*Table!$P$16*0.147)/Table!A1063</f>
        <v>2.2585783936607231E-2</v>
      </c>
      <c r="E1063" s="107">
        <f>(Table!A1063/Table!$P$16*(Table!K$976/Table!K$977)^0.5)*0.217</f>
        <v>7.2950530267776941</v>
      </c>
      <c r="F1063" s="66">
        <f>ROUND(Table!A1063*Table!$P$9/Table!$P$16,2)</f>
        <v>911.19</v>
      </c>
      <c r="G1063" s="66">
        <f>ROUND(Table!A1063*Table!$Q$9/Table!$P$16,2)</f>
        <v>312.41000000000003</v>
      </c>
      <c r="H1063" s="66">
        <f>ROUND(ABS(Table!A1063*Table!$R$9/Table!$P$16),2)</f>
        <v>394.56</v>
      </c>
      <c r="I1063" s="66">
        <f>ROUND(($F1063*(Table!$P$10/Table!$P$9)/(Table!$P$12-Table!$P$14)),2)</f>
        <v>1954.5</v>
      </c>
      <c r="J1063" s="66">
        <f>ROUND(($H1063*(Table!$R$10/Table!$R$9)/(Table!$P$12-Table!$P$13)),2)</f>
        <v>3239.41</v>
      </c>
    </row>
    <row r="1064" spans="1:10" x14ac:dyDescent="0.2">
      <c r="A1064" s="66">
        <v>4436.46484375</v>
      </c>
      <c r="B1064" s="30">
        <v>0.87823604060913707</v>
      </c>
      <c r="C1064" s="30">
        <f>1-Table!B1064</f>
        <v>0.12176395939086293</v>
      </c>
      <c r="D1064" s="76">
        <f>(2*Table!$P$16*0.147)/Table!A1064</f>
        <v>2.0659486436441714E-2</v>
      </c>
      <c r="E1064" s="107">
        <f>(Table!A1064/Table!$P$16*(Table!K$976/Table!K$977)^0.5)*0.217</f>
        <v>7.9752462374022022</v>
      </c>
      <c r="F1064" s="66">
        <f>ROUND(Table!A1064*Table!$P$9/Table!$P$16,2)</f>
        <v>996.15</v>
      </c>
      <c r="G1064" s="66">
        <f>ROUND(Table!A1064*Table!$Q$9/Table!$P$16,2)</f>
        <v>341.54</v>
      </c>
      <c r="H1064" s="66">
        <f>ROUND(ABS(Table!A1064*Table!$R$9/Table!$P$16),2)</f>
        <v>431.35</v>
      </c>
      <c r="I1064" s="66">
        <f>ROUND(($F1064*(Table!$P$10/Table!$P$9)/(Table!$P$12-Table!$P$14)),2)</f>
        <v>2136.7399999999998</v>
      </c>
      <c r="J1064" s="66">
        <f>ROUND(($H1064*(Table!$R$10/Table!$R$9)/(Table!$P$12-Table!$P$13)),2)</f>
        <v>3541.46</v>
      </c>
    </row>
    <row r="1065" spans="1:10" x14ac:dyDescent="0.2">
      <c r="A1065" s="66">
        <v>4846.52734375</v>
      </c>
      <c r="B1065" s="30">
        <v>0.886738578680203</v>
      </c>
      <c r="C1065" s="30">
        <f>1-Table!B1065</f>
        <v>0.113261421319797</v>
      </c>
      <c r="D1065" s="76">
        <f>(2*Table!$P$16*0.147)/Table!A1065</f>
        <v>1.8911496575666799E-2</v>
      </c>
      <c r="E1065" s="107">
        <f>(Table!A1065/Table!$P$16*(Table!K$976/Table!K$977)^0.5)*0.217</f>
        <v>8.7123983450835993</v>
      </c>
      <c r="F1065" s="66">
        <f>ROUND(Table!A1065*Table!$P$9/Table!$P$16,2)</f>
        <v>1088.23</v>
      </c>
      <c r="G1065" s="66">
        <f>ROUND(Table!A1065*Table!$Q$9/Table!$P$16,2)</f>
        <v>373.11</v>
      </c>
      <c r="H1065" s="66">
        <f>ROUND(ABS(Table!A1065*Table!$R$9/Table!$P$16),2)</f>
        <v>471.22</v>
      </c>
      <c r="I1065" s="66">
        <f>ROUND(($F1065*(Table!$P$10/Table!$P$9)/(Table!$P$12-Table!$P$14)),2)</f>
        <v>2334.2600000000002</v>
      </c>
      <c r="J1065" s="66">
        <f>ROUND(($H1065*(Table!$R$10/Table!$R$9)/(Table!$P$12-Table!$P$13)),2)</f>
        <v>3868.8</v>
      </c>
    </row>
    <row r="1066" spans="1:10" x14ac:dyDescent="0.2">
      <c r="A1066" s="66">
        <v>5306.3515625</v>
      </c>
      <c r="B1066" s="30">
        <v>0.89511421319796958</v>
      </c>
      <c r="C1066" s="30">
        <f>1-Table!B1066</f>
        <v>0.10488578680203042</v>
      </c>
      <c r="D1066" s="76">
        <f>(2*Table!$P$16*0.147)/Table!A1066</f>
        <v>1.7272712556953514E-2</v>
      </c>
      <c r="E1066" s="107">
        <f>(Table!A1066/Table!$P$16*(Table!K$976/Table!K$977)^0.5)*0.217</f>
        <v>9.5390050014213905</v>
      </c>
      <c r="F1066" s="66">
        <f>ROUND(Table!A1066*Table!$P$9/Table!$P$16,2)</f>
        <v>1191.47</v>
      </c>
      <c r="G1066" s="66">
        <f>ROUND(Table!A1066*Table!$Q$9/Table!$P$16,2)</f>
        <v>408.51</v>
      </c>
      <c r="H1066" s="66">
        <f>ROUND(ABS(Table!A1066*Table!$R$9/Table!$P$16),2)</f>
        <v>515.91999999999996</v>
      </c>
      <c r="I1066" s="66">
        <f>ROUND(($F1066*(Table!$P$10/Table!$P$9)/(Table!$P$12-Table!$P$14)),2)</f>
        <v>2555.71</v>
      </c>
      <c r="J1066" s="66">
        <f>ROUND(($H1066*(Table!$R$10/Table!$R$9)/(Table!$P$12-Table!$P$13)),2)</f>
        <v>4235.8</v>
      </c>
    </row>
    <row r="1067" spans="1:10" x14ac:dyDescent="0.2">
      <c r="A1067" s="66">
        <v>5806.3779296875</v>
      </c>
      <c r="B1067" s="30">
        <v>0.9031725888324873</v>
      </c>
      <c r="C1067" s="30">
        <f>1-Table!B1067</f>
        <v>9.68274111675127E-2</v>
      </c>
      <c r="D1067" s="76">
        <f>(2*Table!$P$16*0.147)/Table!A1067</f>
        <v>1.5785242775290125E-2</v>
      </c>
      <c r="E1067" s="107">
        <f>(Table!A1067/Table!$P$16*(Table!K$976/Table!K$977)^0.5)*0.217</f>
        <v>10.437881368971553</v>
      </c>
      <c r="F1067" s="66">
        <f>ROUND(Table!A1067*Table!$P$9/Table!$P$16,2)</f>
        <v>1303.75</v>
      </c>
      <c r="G1067" s="66">
        <f>ROUND(Table!A1067*Table!$Q$9/Table!$P$16,2)</f>
        <v>447</v>
      </c>
      <c r="H1067" s="66">
        <f>ROUND(ABS(Table!A1067*Table!$R$9/Table!$P$16),2)</f>
        <v>564.54</v>
      </c>
      <c r="I1067" s="66">
        <f>ROUND(($F1067*(Table!$P$10/Table!$P$9)/(Table!$P$12-Table!$P$14)),2)</f>
        <v>2796.55</v>
      </c>
      <c r="J1067" s="66">
        <f>ROUND(($H1067*(Table!$R$10/Table!$R$9)/(Table!$P$12-Table!$P$13)),2)</f>
        <v>4634.9799999999996</v>
      </c>
    </row>
    <row r="1068" spans="1:10" x14ac:dyDescent="0.2">
      <c r="A1068" s="66">
        <v>6356.22265625</v>
      </c>
      <c r="B1068" s="30">
        <v>0.9113578680203045</v>
      </c>
      <c r="C1068" s="30">
        <f>1-Table!B1068</f>
        <v>8.8642131979695504E-2</v>
      </c>
      <c r="D1068" s="76">
        <f>(2*Table!$P$16*0.147)/Table!A1068</f>
        <v>1.4419741129596876E-2</v>
      </c>
      <c r="E1068" s="107">
        <f>(Table!A1068/Table!$P$16*(Table!K$976/Table!K$977)^0.5)*0.217</f>
        <v>11.426314105647181</v>
      </c>
      <c r="F1068" s="66">
        <f>ROUND(Table!A1068*Table!$P$9/Table!$P$16,2)</f>
        <v>1427.21</v>
      </c>
      <c r="G1068" s="66">
        <f>ROUND(Table!A1068*Table!$Q$9/Table!$P$16,2)</f>
        <v>489.33</v>
      </c>
      <c r="H1068" s="66">
        <f>ROUND(ABS(Table!A1068*Table!$R$9/Table!$P$16),2)</f>
        <v>618</v>
      </c>
      <c r="I1068" s="66">
        <f>ROUND(($F1068*(Table!$P$10/Table!$P$9)/(Table!$P$12-Table!$P$14)),2)</f>
        <v>3061.37</v>
      </c>
      <c r="J1068" s="66">
        <f>ROUND(($H1068*(Table!$R$10/Table!$R$9)/(Table!$P$12-Table!$P$13)),2)</f>
        <v>5073.8900000000003</v>
      </c>
    </row>
    <row r="1069" spans="1:10" x14ac:dyDescent="0.2">
      <c r="A1069" s="66">
        <v>6946.83740234375</v>
      </c>
      <c r="B1069" s="30">
        <v>0.91897208121827401</v>
      </c>
      <c r="C1069" s="30">
        <f>1-Table!B1069</f>
        <v>8.1027918781725994E-2</v>
      </c>
      <c r="D1069" s="76">
        <f>(2*Table!$P$16*0.147)/Table!A1069</f>
        <v>1.3193785885110929E-2</v>
      </c>
      <c r="E1069" s="107">
        <f>(Table!A1069/Table!$P$16*(Table!K$976/Table!K$977)^0.5)*0.217</f>
        <v>12.488037391513901</v>
      </c>
      <c r="F1069" s="66">
        <f>ROUND(Table!A1069*Table!$P$9/Table!$P$16,2)</f>
        <v>1559.83</v>
      </c>
      <c r="G1069" s="66">
        <f>ROUND(Table!A1069*Table!$Q$9/Table!$P$16,2)</f>
        <v>534.79999999999995</v>
      </c>
      <c r="H1069" s="66">
        <f>ROUND(ABS(Table!A1069*Table!$R$9/Table!$P$16),2)</f>
        <v>675.42</v>
      </c>
      <c r="I1069" s="66">
        <f>ROUND(($F1069*(Table!$P$10/Table!$P$9)/(Table!$P$12-Table!$P$14)),2)</f>
        <v>3345.84</v>
      </c>
      <c r="J1069" s="66">
        <f>ROUND(($H1069*(Table!$R$10/Table!$R$9)/(Table!$P$12-Table!$P$13)),2)</f>
        <v>5545.32</v>
      </c>
    </row>
    <row r="1070" spans="1:10" x14ac:dyDescent="0.2">
      <c r="A1070" s="66">
        <v>7605.79052734375</v>
      </c>
      <c r="B1070" s="30">
        <v>0.92582487309644668</v>
      </c>
      <c r="C1070" s="30">
        <f>1-Table!B1070</f>
        <v>7.4175126903553323E-2</v>
      </c>
      <c r="D1070" s="76">
        <f>(2*Table!$P$16*0.147)/Table!A1070</f>
        <v>1.2050698074801346E-2</v>
      </c>
      <c r="E1070" s="107">
        <f>(Table!A1070/Table!$P$16*(Table!K$976/Table!K$977)^0.5)*0.217</f>
        <v>13.672609706604879</v>
      </c>
      <c r="F1070" s="66">
        <f>ROUND(Table!A1070*Table!$P$9/Table!$P$16,2)</f>
        <v>1707.78</v>
      </c>
      <c r="G1070" s="66">
        <f>ROUND(Table!A1070*Table!$Q$9/Table!$P$16,2)</f>
        <v>585.53</v>
      </c>
      <c r="H1070" s="66">
        <f>ROUND(ABS(Table!A1070*Table!$R$9/Table!$P$16),2)</f>
        <v>739.49</v>
      </c>
      <c r="I1070" s="66">
        <f>ROUND(($F1070*(Table!$P$10/Table!$P$9)/(Table!$P$12-Table!$P$14)),2)</f>
        <v>3663.19</v>
      </c>
      <c r="J1070" s="66">
        <f>ROUND(($H1070*(Table!$R$10/Table!$R$9)/(Table!$P$12-Table!$P$13)),2)</f>
        <v>6071.35</v>
      </c>
    </row>
    <row r="1071" spans="1:10" x14ac:dyDescent="0.2">
      <c r="A1071" s="66">
        <v>8316.5625</v>
      </c>
      <c r="B1071" s="30">
        <v>0.93305837563451766</v>
      </c>
      <c r="C1071" s="30">
        <f>1-Table!B1071</f>
        <v>6.6941624365482344E-2</v>
      </c>
      <c r="D1071" s="76">
        <f>(2*Table!$P$16*0.147)/Table!A1071</f>
        <v>1.1020789570835743E-2</v>
      </c>
      <c r="E1071" s="107">
        <f>(Table!A1071/Table!$P$16*(Table!K$976/Table!K$977)^0.5)*0.217</f>
        <v>14.950334584457451</v>
      </c>
      <c r="F1071" s="66">
        <f>ROUND(Table!A1071*Table!$P$9/Table!$P$16,2)</f>
        <v>1867.38</v>
      </c>
      <c r="G1071" s="66">
        <f>ROUND(Table!A1071*Table!$Q$9/Table!$P$16,2)</f>
        <v>640.24</v>
      </c>
      <c r="H1071" s="66">
        <f>ROUND(ABS(Table!A1071*Table!$R$9/Table!$P$16),2)</f>
        <v>808.6</v>
      </c>
      <c r="I1071" s="66">
        <f>ROUND(($F1071*(Table!$P$10/Table!$P$9)/(Table!$P$12-Table!$P$14)),2)</f>
        <v>4005.53</v>
      </c>
      <c r="J1071" s="66">
        <f>ROUND(($H1071*(Table!$R$10/Table!$R$9)/(Table!$P$12-Table!$P$13)),2)</f>
        <v>6638.75</v>
      </c>
    </row>
    <row r="1072" spans="1:10" x14ac:dyDescent="0.2">
      <c r="A1072" s="66">
        <v>9095.9248046875</v>
      </c>
      <c r="B1072" s="30">
        <v>0.93959390862944148</v>
      </c>
      <c r="C1072" s="30">
        <f>1-Table!B1072</f>
        <v>6.0406091370558523E-2</v>
      </c>
      <c r="D1072" s="76">
        <f>(2*Table!$P$16*0.147)/Table!A1072</f>
        <v>1.0076499886847135E-2</v>
      </c>
      <c r="E1072" s="107">
        <f>(Table!A1072/Table!$P$16*(Table!K$976/Table!K$977)^0.5)*0.217</f>
        <v>16.351361417069121</v>
      </c>
      <c r="F1072" s="66">
        <f>ROUND(Table!A1072*Table!$P$9/Table!$P$16,2)</f>
        <v>2042.38</v>
      </c>
      <c r="G1072" s="66">
        <f>ROUND(Table!A1072*Table!$Q$9/Table!$P$16,2)</f>
        <v>700.24</v>
      </c>
      <c r="H1072" s="66">
        <f>ROUND(ABS(Table!A1072*Table!$R$9/Table!$P$16),2)</f>
        <v>884.37</v>
      </c>
      <c r="I1072" s="66">
        <f>ROUND(($F1072*(Table!$P$10/Table!$P$9)/(Table!$P$12-Table!$P$14)),2)</f>
        <v>4380.91</v>
      </c>
      <c r="J1072" s="66">
        <f>ROUND(($H1072*(Table!$R$10/Table!$R$9)/(Table!$P$12-Table!$P$13)),2)</f>
        <v>7260.84</v>
      </c>
    </row>
    <row r="1073" spans="1:10" x14ac:dyDescent="0.2">
      <c r="A1073" s="66">
        <v>9956.8349609375</v>
      </c>
      <c r="B1073" s="30">
        <v>0.94574873096446688</v>
      </c>
      <c r="C1073" s="30">
        <f>1-Table!B1073</f>
        <v>5.4251269035533123E-2</v>
      </c>
      <c r="D1073" s="76">
        <f>(2*Table!$P$16*0.147)/Table!A1073</f>
        <v>9.2052429938613463E-3</v>
      </c>
      <c r="E1073" s="107">
        <f>(Table!A1073/Table!$P$16*(Table!K$976/Table!K$977)^0.5)*0.217</f>
        <v>17.89898339226561</v>
      </c>
      <c r="F1073" s="66">
        <f>ROUND(Table!A1073*Table!$P$9/Table!$P$16,2)</f>
        <v>2235.6799999999998</v>
      </c>
      <c r="G1073" s="66">
        <f>ROUND(Table!A1073*Table!$Q$9/Table!$P$16,2)</f>
        <v>766.52</v>
      </c>
      <c r="H1073" s="66">
        <f>ROUND(ABS(Table!A1073*Table!$R$9/Table!$P$16),2)</f>
        <v>968.08</v>
      </c>
      <c r="I1073" s="66">
        <f>ROUND(($F1073*(Table!$P$10/Table!$P$9)/(Table!$P$12-Table!$P$14)),2)</f>
        <v>4795.54</v>
      </c>
      <c r="J1073" s="66">
        <f>ROUND(($H1073*(Table!$R$10/Table!$R$9)/(Table!$P$12-Table!$P$13)),2)</f>
        <v>7948.11</v>
      </c>
    </row>
    <row r="1074" spans="1:10" x14ac:dyDescent="0.2">
      <c r="A1074" s="66">
        <v>10895.72265625</v>
      </c>
      <c r="B1074" s="30">
        <v>0.95152284263959386</v>
      </c>
      <c r="C1074" s="30">
        <f>1-Table!B1074</f>
        <v>4.8477157360406142E-2</v>
      </c>
      <c r="D1074" s="76">
        <f>(2*Table!$P$16*0.147)/Table!A1074</f>
        <v>8.4120244390241058E-3</v>
      </c>
      <c r="E1074" s="107">
        <f>(Table!A1074/Table!$P$16*(Table!K$976/Table!K$977)^0.5)*0.217</f>
        <v>19.586782309444672</v>
      </c>
      <c r="F1074" s="66">
        <f>ROUND(Table!A1074*Table!$P$9/Table!$P$16,2)</f>
        <v>2446.5</v>
      </c>
      <c r="G1074" s="66">
        <f>ROUND(Table!A1074*Table!$Q$9/Table!$P$16,2)</f>
        <v>838.8</v>
      </c>
      <c r="H1074" s="66">
        <f>ROUND(ABS(Table!A1074*Table!$R$9/Table!$P$16),2)</f>
        <v>1059.3599999999999</v>
      </c>
      <c r="I1074" s="66">
        <f>ROUND(($F1074*(Table!$P$10/Table!$P$9)/(Table!$P$12-Table!$P$14)),2)</f>
        <v>5247.75</v>
      </c>
      <c r="J1074" s="66">
        <f>ROUND(($H1074*(Table!$R$10/Table!$R$9)/(Table!$P$12-Table!$P$13)),2)</f>
        <v>8697.5400000000009</v>
      </c>
    </row>
    <row r="1075" spans="1:10" x14ac:dyDescent="0.2">
      <c r="A1075" s="66">
        <v>11896.193359375</v>
      </c>
      <c r="B1075" s="30">
        <v>0.95691624365482231</v>
      </c>
      <c r="C1075" s="30">
        <f>1-Table!B1075</f>
        <v>4.3083756345177693E-2</v>
      </c>
      <c r="D1075" s="76">
        <f>(2*Table!$P$16*0.147)/Table!A1075</f>
        <v>7.7045725885897167E-3</v>
      </c>
      <c r="E1075" s="107">
        <f>(Table!A1075/Table!$P$16*(Table!K$976/Table!K$977)^0.5)*0.217</f>
        <v>21.385286409385746</v>
      </c>
      <c r="F1075" s="66">
        <f>ROUND(Table!A1075*Table!$P$9/Table!$P$16,2)</f>
        <v>2671.14</v>
      </c>
      <c r="G1075" s="66">
        <f>ROUND(Table!A1075*Table!$Q$9/Table!$P$16,2)</f>
        <v>915.82</v>
      </c>
      <c r="H1075" s="66">
        <f>ROUND(ABS(Table!A1075*Table!$R$9/Table!$P$16),2)</f>
        <v>1156.6400000000001</v>
      </c>
      <c r="I1075" s="66">
        <f>ROUND(($F1075*(Table!$P$10/Table!$P$9)/(Table!$P$12-Table!$P$14)),2)</f>
        <v>5729.6</v>
      </c>
      <c r="J1075" s="66">
        <f>ROUND(($H1075*(Table!$R$10/Table!$R$9)/(Table!$P$12-Table!$P$13)),2)</f>
        <v>9496.2199999999993</v>
      </c>
    </row>
    <row r="1076" spans="1:10" x14ac:dyDescent="0.2">
      <c r="A1076" s="66">
        <v>12996.3203125</v>
      </c>
      <c r="B1076" s="30">
        <v>0.96224619289340096</v>
      </c>
      <c r="C1076" s="30">
        <f>1-Table!B1076</f>
        <v>3.7753807106599035E-2</v>
      </c>
      <c r="D1076" s="76">
        <f>(2*Table!$P$16*0.147)/Table!A1076</f>
        <v>7.05238737283574E-3</v>
      </c>
      <c r="E1076" s="107">
        <f>(Table!A1076/Table!$P$16*(Table!K$976/Table!K$977)^0.5)*0.217</f>
        <v>23.362938358084321</v>
      </c>
      <c r="F1076" s="66">
        <f>ROUND(Table!A1076*Table!$P$9/Table!$P$16,2)</f>
        <v>2918.16</v>
      </c>
      <c r="G1076" s="66">
        <f>ROUND(Table!A1076*Table!$Q$9/Table!$P$16,2)</f>
        <v>1000.51</v>
      </c>
      <c r="H1076" s="66">
        <f>ROUND(ABS(Table!A1076*Table!$R$9/Table!$P$16),2)</f>
        <v>1263.5999999999999</v>
      </c>
      <c r="I1076" s="66">
        <f>ROUND(($F1076*(Table!$P$10/Table!$P$9)/(Table!$P$12-Table!$P$14)),2)</f>
        <v>6259.46</v>
      </c>
      <c r="J1076" s="66">
        <f>ROUND(($H1076*(Table!$R$10/Table!$R$9)/(Table!$P$12-Table!$P$13)),2)</f>
        <v>10374.379999999999</v>
      </c>
    </row>
    <row r="1077" spans="1:10" x14ac:dyDescent="0.2">
      <c r="A1077" s="66">
        <v>14295.740234375</v>
      </c>
      <c r="B1077" s="30">
        <v>0.96751269035532983</v>
      </c>
      <c r="C1077" s="30">
        <f>1-Table!B1077</f>
        <v>3.248730964467017E-2</v>
      </c>
      <c r="D1077" s="76">
        <f>(2*Table!$P$16*0.147)/Table!A1077</f>
        <v>6.4113563734750348E-3</v>
      </c>
      <c r="E1077" s="107">
        <f>(Table!A1077/Table!$P$16*(Table!K$976/Table!K$977)^0.5)*0.217</f>
        <v>25.698850893791327</v>
      </c>
      <c r="F1077" s="66">
        <f>ROUND(Table!A1077*Table!$P$9/Table!$P$16,2)</f>
        <v>3209.93</v>
      </c>
      <c r="G1077" s="66">
        <f>ROUND(Table!A1077*Table!$Q$9/Table!$P$16,2)</f>
        <v>1100.55</v>
      </c>
      <c r="H1077" s="66">
        <f>ROUND(ABS(Table!A1077*Table!$R$9/Table!$P$16),2)</f>
        <v>1389.94</v>
      </c>
      <c r="I1077" s="66">
        <f>ROUND(($F1077*(Table!$P$10/Table!$P$9)/(Table!$P$12-Table!$P$14)),2)</f>
        <v>6885.31</v>
      </c>
      <c r="J1077" s="66">
        <f>ROUND(($H1077*(Table!$R$10/Table!$R$9)/(Table!$P$12-Table!$P$13)),2)</f>
        <v>11411.66</v>
      </c>
    </row>
    <row r="1078" spans="1:10" x14ac:dyDescent="0.2">
      <c r="A1078" s="66">
        <v>15595.3330078125</v>
      </c>
      <c r="B1078" s="30">
        <v>0.97201776649746197</v>
      </c>
      <c r="C1078" s="30">
        <f>1-Table!B1078</f>
        <v>2.7982233502538034E-2</v>
      </c>
      <c r="D1078" s="76">
        <f>(2*Table!$P$16*0.147)/Table!A1078</f>
        <v>5.8770842032862597E-3</v>
      </c>
      <c r="E1078" s="107">
        <f>(Table!A1078/Table!$P$16*(Table!K$976/Table!K$977)^0.5)*0.217</f>
        <v>28.035074157481535</v>
      </c>
      <c r="F1078" s="66">
        <f>ROUND(Table!A1078*Table!$P$9/Table!$P$16,2)</f>
        <v>3501.74</v>
      </c>
      <c r="G1078" s="66">
        <f>ROUND(Table!A1078*Table!$Q$9/Table!$P$16,2)</f>
        <v>1200.5999999999999</v>
      </c>
      <c r="H1078" s="66">
        <f>ROUND(ABS(Table!A1078*Table!$R$9/Table!$P$16),2)</f>
        <v>1516.3</v>
      </c>
      <c r="I1078" s="66">
        <f>ROUND(($F1078*(Table!$P$10/Table!$P$9)/(Table!$P$12-Table!$P$14)),2)</f>
        <v>7511.24</v>
      </c>
      <c r="J1078" s="66">
        <f>ROUND(($H1078*(Table!$R$10/Table!$R$9)/(Table!$P$12-Table!$P$13)),2)</f>
        <v>12449.1</v>
      </c>
    </row>
    <row r="1079" spans="1:10" x14ac:dyDescent="0.2">
      <c r="A1079" s="66">
        <v>17095.1953125</v>
      </c>
      <c r="B1079" s="30">
        <v>0.97601522842639588</v>
      </c>
      <c r="C1079" s="30">
        <f>1-Table!B1079</f>
        <v>2.3984771573604124E-2</v>
      </c>
      <c r="D1079" s="76">
        <f>(2*Table!$P$16*0.147)/Table!A1079</f>
        <v>5.3614529456814967E-3</v>
      </c>
      <c r="E1079" s="107">
        <f>(Table!A1079/Table!$P$16*(Table!K$976/Table!K$977)^0.5)*0.217</f>
        <v>30.731313533509024</v>
      </c>
      <c r="F1079" s="66">
        <f>ROUND(Table!A1079*Table!$P$9/Table!$P$16,2)</f>
        <v>3838.51</v>
      </c>
      <c r="G1079" s="66">
        <f>ROUND(Table!A1079*Table!$Q$9/Table!$P$16,2)</f>
        <v>1316.06</v>
      </c>
      <c r="H1079" s="66">
        <f>ROUND(ABS(Table!A1079*Table!$R$9/Table!$P$16),2)</f>
        <v>1662.12</v>
      </c>
      <c r="I1079" s="66">
        <f>ROUND(($F1079*(Table!$P$10/Table!$P$9)/(Table!$P$12-Table!$P$14)),2)</f>
        <v>8233.61</v>
      </c>
      <c r="J1079" s="66">
        <f>ROUND(($H1079*(Table!$R$10/Table!$R$9)/(Table!$P$12-Table!$P$13)),2)</f>
        <v>13646.31</v>
      </c>
    </row>
    <row r="1080" spans="1:10" x14ac:dyDescent="0.2">
      <c r="A1080" s="66">
        <v>18694.45703125</v>
      </c>
      <c r="B1080" s="30">
        <v>0.97963197969543148</v>
      </c>
      <c r="C1080" s="30">
        <f>1-Table!B1080</f>
        <v>2.0368020304568524E-2</v>
      </c>
      <c r="D1080" s="76">
        <f>(2*Table!$P$16*0.147)/Table!A1080</f>
        <v>4.9027947220928268E-3</v>
      </c>
      <c r="E1080" s="107">
        <f>(Table!A1080/Table!$P$16*(Table!K$976/Table!K$977)^0.5)*0.217</f>
        <v>33.606239055132527</v>
      </c>
      <c r="F1080" s="66">
        <f>ROUND(Table!A1080*Table!$P$9/Table!$P$16,2)</f>
        <v>4197.6099999999997</v>
      </c>
      <c r="G1080" s="66">
        <f>ROUND(Table!A1080*Table!$Q$9/Table!$P$16,2)</f>
        <v>1439.18</v>
      </c>
      <c r="H1080" s="66">
        <f>ROUND(ABS(Table!A1080*Table!$R$9/Table!$P$16),2)</f>
        <v>1817.62</v>
      </c>
      <c r="I1080" s="66">
        <f>ROUND(($F1080*(Table!$P$10/Table!$P$9)/(Table!$P$12-Table!$P$14)),2)</f>
        <v>9003.8799999999992</v>
      </c>
      <c r="J1080" s="66">
        <f>ROUND(($H1080*(Table!$R$10/Table!$R$9)/(Table!$P$12-Table!$P$13)),2)</f>
        <v>14922.99</v>
      </c>
    </row>
    <row r="1081" spans="1:10" x14ac:dyDescent="0.2">
      <c r="A1081" s="66">
        <v>20392.5</v>
      </c>
      <c r="B1081" s="30">
        <v>0.98280456852791875</v>
      </c>
      <c r="C1081" s="30">
        <f>1-Table!B1081</f>
        <v>1.7195431472081246E-2</v>
      </c>
      <c r="D1081" s="76">
        <f>(2*Table!$P$16*0.147)/Table!A1081</f>
        <v>4.4945487441561179E-3</v>
      </c>
      <c r="E1081" s="107">
        <f>(Table!A1081/Table!$P$16*(Table!K$976/Table!K$977)^0.5)*0.217</f>
        <v>36.658739474818901</v>
      </c>
      <c r="F1081" s="66">
        <f>ROUND(Table!A1081*Table!$P$9/Table!$P$16,2)</f>
        <v>4578.88</v>
      </c>
      <c r="G1081" s="66">
        <f>ROUND(Table!A1081*Table!$Q$9/Table!$P$16,2)</f>
        <v>1569.9</v>
      </c>
      <c r="H1081" s="66">
        <f>ROUND(ABS(Table!A1081*Table!$R$9/Table!$P$16),2)</f>
        <v>1982.71</v>
      </c>
      <c r="I1081" s="66">
        <f>ROUND(($F1081*(Table!$P$10/Table!$P$9)/(Table!$P$12-Table!$P$14)),2)</f>
        <v>9821.7099999999991</v>
      </c>
      <c r="J1081" s="66">
        <f>ROUND(($H1081*(Table!$R$10/Table!$R$9)/(Table!$P$12-Table!$P$13)),2)</f>
        <v>16278.41</v>
      </c>
    </row>
    <row r="1082" spans="1:10" x14ac:dyDescent="0.2">
      <c r="A1082" s="66">
        <v>22294.265625</v>
      </c>
      <c r="B1082" s="30">
        <v>0.98578680203045688</v>
      </c>
      <c r="C1082" s="30">
        <f>1-Table!B1082</f>
        <v>1.4213197969543123E-2</v>
      </c>
      <c r="D1082" s="76">
        <f>(2*Table!$P$16*0.147)/Table!A1082</f>
        <v>4.1111506791425712E-3</v>
      </c>
      <c r="E1082" s="107">
        <f>(Table!A1082/Table!$P$16*(Table!K$976/Table!K$977)^0.5)*0.217</f>
        <v>40.077463544405326</v>
      </c>
      <c r="F1082" s="66">
        <f>ROUND(Table!A1082*Table!$P$9/Table!$P$16,2)</f>
        <v>5005.8999999999996</v>
      </c>
      <c r="G1082" s="66">
        <f>ROUND(Table!A1082*Table!$Q$9/Table!$P$16,2)</f>
        <v>1716.31</v>
      </c>
      <c r="H1082" s="66">
        <f>ROUND(ABS(Table!A1082*Table!$R$9/Table!$P$16),2)</f>
        <v>2167.62</v>
      </c>
      <c r="I1082" s="66">
        <f>ROUND(($F1082*(Table!$P$10/Table!$P$9)/(Table!$P$12-Table!$P$14)),2)</f>
        <v>10737.67</v>
      </c>
      <c r="J1082" s="66">
        <f>ROUND(($H1082*(Table!$R$10/Table!$R$9)/(Table!$P$12-Table!$P$13)),2)</f>
        <v>17796.55</v>
      </c>
    </row>
    <row r="1083" spans="1:10" x14ac:dyDescent="0.2">
      <c r="A1083" s="66">
        <v>24394.923828125</v>
      </c>
      <c r="B1083" s="30">
        <v>0.98851522842639594</v>
      </c>
      <c r="C1083" s="30">
        <f>1-Table!B1083</f>
        <v>1.1484771573604058E-2</v>
      </c>
      <c r="D1083" s="76">
        <f>(2*Table!$P$16*0.147)/Table!A1083</f>
        <v>3.7571375877605384E-3</v>
      </c>
      <c r="E1083" s="107">
        <f>(Table!A1083/Table!$P$16*(Table!K$976/Table!K$977)^0.5)*0.217</f>
        <v>43.853728435615359</v>
      </c>
      <c r="F1083" s="66">
        <f>ROUND(Table!A1083*Table!$P$9/Table!$P$16,2)</f>
        <v>5477.57</v>
      </c>
      <c r="G1083" s="66">
        <f>ROUND(Table!A1083*Table!$Q$9/Table!$P$16,2)</f>
        <v>1878.03</v>
      </c>
      <c r="H1083" s="66">
        <f>ROUND(ABS(Table!A1083*Table!$R$9/Table!$P$16),2)</f>
        <v>2371.86</v>
      </c>
      <c r="I1083" s="66">
        <f>ROUND(($F1083*(Table!$P$10/Table!$P$9)/(Table!$P$12-Table!$P$14)),2)</f>
        <v>11749.4</v>
      </c>
      <c r="J1083" s="66">
        <f>ROUND(($H1083*(Table!$R$10/Table!$R$9)/(Table!$P$12-Table!$P$13)),2)</f>
        <v>19473.400000000001</v>
      </c>
    </row>
    <row r="1084" spans="1:10" x14ac:dyDescent="0.2">
      <c r="A1084" s="66">
        <v>26695.9296875</v>
      </c>
      <c r="B1084" s="30">
        <v>0.99105329949238574</v>
      </c>
      <c r="C1084" s="30">
        <f>1-Table!B1084</f>
        <v>8.9467005076142581E-3</v>
      </c>
      <c r="D1084" s="76">
        <f>(2*Table!$P$16*0.147)/Table!A1084</f>
        <v>3.4332981221523017E-3</v>
      </c>
      <c r="E1084" s="107">
        <f>(Table!A1084/Table!$P$16*(Table!K$976/Table!K$977)^0.5)*0.217</f>
        <v>47.99014988118897</v>
      </c>
      <c r="F1084" s="66">
        <f>ROUND(Table!A1084*Table!$P$9/Table!$P$16,2)</f>
        <v>5994.24</v>
      </c>
      <c r="G1084" s="66">
        <f>ROUND(Table!A1084*Table!$Q$9/Table!$P$16,2)</f>
        <v>2055.17</v>
      </c>
      <c r="H1084" s="66">
        <f>ROUND(ABS(Table!A1084*Table!$R$9/Table!$P$16),2)</f>
        <v>2595.58</v>
      </c>
      <c r="I1084" s="66">
        <f>ROUND(($F1084*(Table!$P$10/Table!$P$9)/(Table!$P$12-Table!$P$14)),2)</f>
        <v>12857.66</v>
      </c>
      <c r="J1084" s="66">
        <f>ROUND(($H1084*(Table!$R$10/Table!$R$9)/(Table!$P$12-Table!$P$13)),2)</f>
        <v>21310.18</v>
      </c>
    </row>
    <row r="1085" spans="1:10" x14ac:dyDescent="0.2">
      <c r="A1085" s="66">
        <v>29295.2578125</v>
      </c>
      <c r="B1085" s="30">
        <v>0.99314720812182733</v>
      </c>
      <c r="C1085" s="30">
        <f>1-Table!B1085</f>
        <v>6.8527918781726704E-3</v>
      </c>
      <c r="D1085" s="76">
        <f>(2*Table!$P$16*0.147)/Table!A1085</f>
        <v>3.128666279430909E-3</v>
      </c>
      <c r="E1085" s="107">
        <f>(Table!A1085/Table!$P$16*(Table!K$976/Table!K$977)^0.5)*0.217</f>
        <v>52.662852715267405</v>
      </c>
      <c r="F1085" s="66">
        <f>ROUND(Table!A1085*Table!$P$9/Table!$P$16,2)</f>
        <v>6577.88</v>
      </c>
      <c r="G1085" s="66">
        <f>ROUND(Table!A1085*Table!$Q$9/Table!$P$16,2)</f>
        <v>2255.27</v>
      </c>
      <c r="H1085" s="66">
        <f>ROUND(ABS(Table!A1085*Table!$R$9/Table!$P$16),2)</f>
        <v>2848.31</v>
      </c>
      <c r="I1085" s="66">
        <f>ROUND(($F1085*(Table!$P$10/Table!$P$9)/(Table!$P$12-Table!$P$14)),2)</f>
        <v>14109.57</v>
      </c>
      <c r="J1085" s="66">
        <f>ROUND(($H1085*(Table!$R$10/Table!$R$9)/(Table!$P$12-Table!$P$13)),2)</f>
        <v>23385.14</v>
      </c>
    </row>
    <row r="1086" spans="1:10" x14ac:dyDescent="0.2">
      <c r="A1086" s="66">
        <v>31990.033203125</v>
      </c>
      <c r="B1086" s="30">
        <v>0.99498730964467008</v>
      </c>
      <c r="C1086" s="30">
        <f>1-Table!B1086</f>
        <v>5.0126903553299185E-3</v>
      </c>
      <c r="D1086" s="76">
        <f>(2*Table!$P$16*0.147)/Table!A1086</f>
        <v>2.8651137897615611E-3</v>
      </c>
      <c r="E1086" s="107">
        <f>(Table!A1086/Table!$P$16*(Table!K$976/Table!K$977)^0.5)*0.217</f>
        <v>57.507137083936037</v>
      </c>
      <c r="F1086" s="66">
        <f>ROUND(Table!A1086*Table!$P$9/Table!$P$16,2)</f>
        <v>7182.96</v>
      </c>
      <c r="G1086" s="66">
        <f>ROUND(Table!A1086*Table!$Q$9/Table!$P$16,2)</f>
        <v>2462.73</v>
      </c>
      <c r="H1086" s="66">
        <f>ROUND(ABS(Table!A1086*Table!$R$9/Table!$P$16),2)</f>
        <v>3110.31</v>
      </c>
      <c r="I1086" s="66">
        <f>ROUND(($F1086*(Table!$P$10/Table!$P$9)/(Table!$P$12-Table!$P$14)),2)</f>
        <v>15407.46</v>
      </c>
      <c r="J1086" s="66">
        <f>ROUND(($H1086*(Table!$R$10/Table!$R$9)/(Table!$P$12-Table!$P$13)),2)</f>
        <v>25536.21</v>
      </c>
    </row>
    <row r="1087" spans="1:10" x14ac:dyDescent="0.2">
      <c r="A1087" s="66">
        <v>34986.54296875</v>
      </c>
      <c r="B1087" s="30">
        <v>0.99708121827411156</v>
      </c>
      <c r="C1087" s="30">
        <f>1-Table!B1087</f>
        <v>2.9187817258884419E-3</v>
      </c>
      <c r="D1087" s="76">
        <f>(2*Table!$P$16*0.147)/Table!A1087</f>
        <v>2.6197239706440847E-3</v>
      </c>
      <c r="E1087" s="107">
        <f>(Table!A1087/Table!$P$16*(Table!K$976/Table!K$977)^0.5)*0.217</f>
        <v>62.893836646608477</v>
      </c>
      <c r="F1087" s="66">
        <f>ROUND(Table!A1087*Table!$P$9/Table!$P$16,2)</f>
        <v>7855.79</v>
      </c>
      <c r="G1087" s="66">
        <f>ROUND(Table!A1087*Table!$Q$9/Table!$P$16,2)</f>
        <v>2693.41</v>
      </c>
      <c r="H1087" s="66">
        <f>ROUND(ABS(Table!A1087*Table!$R$9/Table!$P$16),2)</f>
        <v>3401.66</v>
      </c>
      <c r="I1087" s="66">
        <f>ROUND(($F1087*(Table!$P$10/Table!$P$9)/(Table!$P$12-Table!$P$14)),2)</f>
        <v>16850.689999999999</v>
      </c>
      <c r="J1087" s="66">
        <f>ROUND(($H1087*(Table!$R$10/Table!$R$9)/(Table!$P$12-Table!$P$13)),2)</f>
        <v>27928.240000000002</v>
      </c>
    </row>
    <row r="1088" spans="1:10" x14ac:dyDescent="0.2">
      <c r="A1088" s="66">
        <v>38281.640625</v>
      </c>
      <c r="B1088" s="30">
        <v>0.99708121827411156</v>
      </c>
      <c r="C1088" s="30">
        <f>1-Table!B1088</f>
        <v>2.9187817258884419E-3</v>
      </c>
      <c r="D1088" s="76">
        <f>(2*Table!$P$16*0.147)/Table!A1088</f>
        <v>2.3942308576333027E-3</v>
      </c>
      <c r="E1088" s="107">
        <f>(Table!A1088/Table!$P$16*(Table!K$976/Table!K$977)^0.5)*0.217</f>
        <v>68.817295100675167</v>
      </c>
      <c r="F1088" s="66">
        <f>ROUND(Table!A1088*Table!$P$9/Table!$P$16,2)</f>
        <v>8595.66</v>
      </c>
      <c r="G1088" s="66">
        <f>ROUND(Table!A1088*Table!$Q$9/Table!$P$16,2)</f>
        <v>2947.08</v>
      </c>
      <c r="H1088" s="66">
        <f>ROUND(ABS(Table!A1088*Table!$R$9/Table!$P$16),2)</f>
        <v>3722.03</v>
      </c>
      <c r="I1088" s="66">
        <f>ROUND(($F1088*(Table!$P$10/Table!$P$9)/(Table!$P$12-Table!$P$14)),2)</f>
        <v>18437.71</v>
      </c>
      <c r="J1088" s="66">
        <f>ROUND(($H1088*(Table!$R$10/Table!$R$9)/(Table!$P$12-Table!$P$13)),2)</f>
        <v>30558.54</v>
      </c>
    </row>
    <row r="1089" spans="1:11" x14ac:dyDescent="0.2">
      <c r="A1089" s="66">
        <v>41878.12109375</v>
      </c>
      <c r="B1089" s="30">
        <v>0.99841370558375619</v>
      </c>
      <c r="C1089" s="30">
        <f>1-Table!B1089</f>
        <v>1.5862944162438053E-3</v>
      </c>
      <c r="D1089" s="76">
        <f>(2*Table!$P$16*0.147)/Table!A1089</f>
        <v>2.1886150302689316E-3</v>
      </c>
      <c r="E1089" s="107">
        <f>(Table!A1089/Table!$P$16*(Table!K$976/Table!K$977)^0.5)*0.217</f>
        <v>75.282536759627277</v>
      </c>
      <c r="F1089" s="66">
        <f>ROUND(Table!A1089*Table!$P$9/Table!$P$16,2)</f>
        <v>9403.2099999999991</v>
      </c>
      <c r="G1089" s="66">
        <f>ROUND(Table!A1089*Table!$Q$9/Table!$P$16,2)</f>
        <v>3223.96</v>
      </c>
      <c r="H1089" s="66">
        <f>ROUND(ABS(Table!A1089*Table!$R$9/Table!$P$16),2)</f>
        <v>4071.71</v>
      </c>
      <c r="I1089" s="66">
        <f>ROUND(($F1089*(Table!$P$10/Table!$P$9)/(Table!$P$12-Table!$P$14)),2)</f>
        <v>20169.91</v>
      </c>
      <c r="J1089" s="66">
        <f>ROUND(($H1089*(Table!$R$10/Table!$R$9)/(Table!$P$12-Table!$P$13)),2)</f>
        <v>33429.47</v>
      </c>
    </row>
    <row r="1090" spans="1:11" x14ac:dyDescent="0.2">
      <c r="A1090" s="66">
        <v>45775.00390625</v>
      </c>
      <c r="B1090" s="30">
        <v>0.99923857868020294</v>
      </c>
      <c r="C1090" s="30">
        <f>1-Table!B1090</f>
        <v>7.6142131979706207E-4</v>
      </c>
      <c r="D1090" s="76">
        <f>(2*Table!$P$16*0.147)/Table!A1090</f>
        <v>2.0022955203437853E-3</v>
      </c>
      <c r="E1090" s="107">
        <f>(Table!A1090/Table!$P$16*(Table!K$976/Table!K$977)^0.5)*0.217</f>
        <v>82.287799076034631</v>
      </c>
      <c r="F1090" s="66">
        <f>ROUND(Table!A1090*Table!$P$9/Table!$P$16,2)</f>
        <v>10278.200000000001</v>
      </c>
      <c r="G1090" s="66">
        <f>ROUND(Table!A1090*Table!$Q$9/Table!$P$16,2)</f>
        <v>3523.96</v>
      </c>
      <c r="H1090" s="66">
        <f>ROUND(ABS(Table!A1090*Table!$R$9/Table!$P$16),2)</f>
        <v>4450.59</v>
      </c>
      <c r="I1090" s="66">
        <f>ROUND(($F1090*(Table!$P$10/Table!$P$9)/(Table!$P$12-Table!$P$14)),2)</f>
        <v>22046.76</v>
      </c>
      <c r="J1090" s="66">
        <f>ROUND(($H1090*(Table!$R$10/Table!$R$9)/(Table!$P$12-Table!$P$13)),2)</f>
        <v>36540.15</v>
      </c>
    </row>
    <row r="1091" spans="1:11" x14ac:dyDescent="0.2">
      <c r="A1091" s="66">
        <v>50072.80078125</v>
      </c>
      <c r="B1091" s="30">
        <v>0.99961928934010147</v>
      </c>
      <c r="C1091" s="30">
        <f>1-Table!B1091</f>
        <v>3.8071065989853103E-4</v>
      </c>
      <c r="D1091" s="76">
        <f>(2*Table!$P$16*0.147)/Table!A1091</f>
        <v>1.8304365610705827E-3</v>
      </c>
      <c r="E1091" s="107">
        <f>(Table!A1091/Table!$P$16*(Table!K$976/Table!K$977)^0.5)*0.217</f>
        <v>90.013767738842816</v>
      </c>
      <c r="F1091" s="66">
        <f>ROUND(Table!A1091*Table!$P$9/Table!$P$16,2)</f>
        <v>11243.22</v>
      </c>
      <c r="G1091" s="66">
        <f>ROUND(Table!A1091*Table!$Q$9/Table!$P$16,2)</f>
        <v>3854.82</v>
      </c>
      <c r="H1091" s="66">
        <f>ROUND(ABS(Table!A1091*Table!$R$9/Table!$P$16),2)</f>
        <v>4868.46</v>
      </c>
      <c r="I1091" s="66">
        <f>ROUND(($F1091*(Table!$P$10/Table!$P$9)/(Table!$P$12-Table!$P$14)),2)</f>
        <v>24116.73</v>
      </c>
      <c r="J1091" s="66">
        <f>ROUND(($H1091*(Table!$R$10/Table!$R$9)/(Table!$P$12-Table!$P$13)),2)</f>
        <v>39970.94</v>
      </c>
    </row>
    <row r="1092" spans="1:11" x14ac:dyDescent="0.2">
      <c r="A1092" s="66">
        <v>54763.6796875</v>
      </c>
      <c r="B1092" s="30">
        <v>0.99961928934010147</v>
      </c>
      <c r="C1092" s="30">
        <f>1-Table!B1092</f>
        <v>3.8071065989853103E-4</v>
      </c>
      <c r="D1092" s="76">
        <f>(2*Table!$P$16*0.147)/Table!A1092</f>
        <v>1.6736473112876713E-3</v>
      </c>
      <c r="E1092" s="107">
        <f>(Table!A1092/Table!$P$16*(Table!K$976/Table!K$977)^0.5)*0.217</f>
        <v>98.446363434914502</v>
      </c>
      <c r="F1092" s="66">
        <f>ROUND(Table!A1092*Table!$P$9/Table!$P$16,2)</f>
        <v>12296.5</v>
      </c>
      <c r="G1092" s="66">
        <f>ROUND(Table!A1092*Table!$Q$9/Table!$P$16,2)</f>
        <v>4215.9399999999996</v>
      </c>
      <c r="H1092" s="66">
        <f>ROUND(ABS(Table!A1092*Table!$R$9/Table!$P$16),2)</f>
        <v>5324.54</v>
      </c>
      <c r="I1092" s="66">
        <f>ROUND(($F1092*(Table!$P$10/Table!$P$9)/(Table!$P$12-Table!$P$14)),2)</f>
        <v>26376.02</v>
      </c>
      <c r="J1092" s="66">
        <f>ROUND(($H1092*(Table!$R$10/Table!$R$9)/(Table!$P$12-Table!$P$13)),2)</f>
        <v>43715.44</v>
      </c>
    </row>
    <row r="1093" spans="1:11" x14ac:dyDescent="0.2">
      <c r="A1093" s="66">
        <v>59436.1875</v>
      </c>
      <c r="B1093" s="30">
        <v>1</v>
      </c>
      <c r="C1093" s="30">
        <f>1-Table!B1093</f>
        <v>0</v>
      </c>
      <c r="D1093" s="76">
        <f>(2*Table!$P$16*0.147)/Table!A1093</f>
        <v>1.5420754446136646E-3</v>
      </c>
      <c r="E1093" s="107">
        <f>(Table!A1093/Table!$P$16*(Table!K$976/Table!K$977)^0.5)*0.217</f>
        <v>106.84593418850008</v>
      </c>
      <c r="F1093" s="66">
        <f>ROUND(Table!A1093*Table!$P$9/Table!$P$16,2)</f>
        <v>13345.65</v>
      </c>
      <c r="G1093" s="66">
        <f>ROUND(Table!A1093*Table!$Q$9/Table!$P$16,2)</f>
        <v>4575.6499999999996</v>
      </c>
      <c r="H1093" s="66">
        <f>ROUND(ABS(Table!A1093*Table!$R$9/Table!$P$16),2)</f>
        <v>5778.84</v>
      </c>
      <c r="I1093" s="66">
        <f>ROUND(($F1093*(Table!$P$10/Table!$P$9)/(Table!$P$12-Table!$P$14)),2)</f>
        <v>28626.45</v>
      </c>
      <c r="J1093" s="66">
        <f>ROUND(($H1093*(Table!$R$10/Table!$R$9)/(Table!$P$12-Table!$P$13)),2)</f>
        <v>47445.32</v>
      </c>
    </row>
    <row r="1094" spans="1:11" x14ac:dyDescent="0.2">
      <c r="A1094"/>
      <c r="B1094"/>
      <c r="C1094"/>
      <c r="D1094"/>
      <c r="E1094"/>
      <c r="F1094"/>
      <c r="G1094"/>
      <c r="H1094"/>
      <c r="I1094"/>
      <c r="J1094"/>
      <c r="K1094"/>
    </row>
    <row r="1095" spans="1:11" x14ac:dyDescent="0.2">
      <c r="A1095" s="66">
        <v>1.5079505443572998</v>
      </c>
      <c r="B1095" s="30">
        <v>0</v>
      </c>
      <c r="C1095" s="30">
        <f>1-Table!B1095</f>
        <v>1</v>
      </c>
      <c r="D1095" s="76">
        <f>(2*Table!$P$16*0.147)/Table!A1095</f>
        <v>60.781227612652074</v>
      </c>
      <c r="E1095" s="107">
        <f>(Table!A1095/Table!$P$16*(Table!K$1096/Table!K$1097)^0.5)*0.217</f>
        <v>3.2805684089900269E-3</v>
      </c>
      <c r="F1095" s="66">
        <f>ROUND(Table!A1095*Table!$P$9/Table!$P$16,2)</f>
        <v>0.34</v>
      </c>
      <c r="G1095" s="66">
        <f>ROUND(Table!A1095*Table!$Q$9/Table!$P$16,2)</f>
        <v>0.12</v>
      </c>
      <c r="H1095" s="66">
        <f>ROUND(ABS(Table!A1095*Table!$R$9/Table!$P$16),2)</f>
        <v>0.15</v>
      </c>
      <c r="I1095" s="66">
        <f>ROUND(($F1095*(Table!$P$10/Table!$P$9)/(Table!$P$12-Table!$P$14)),2)</f>
        <v>0.73</v>
      </c>
      <c r="J1095" s="66">
        <f>ROUND(($H1095*(Table!$R$10/Table!$R$9)/(Table!$P$12-Table!$P$13)),2)</f>
        <v>1.23</v>
      </c>
      <c r="K1095" s="62" t="str">
        <f>Summary!A26</f>
        <v>10</v>
      </c>
    </row>
    <row r="1096" spans="1:11" x14ac:dyDescent="0.2">
      <c r="A1096" s="66">
        <v>1.5989933013916016</v>
      </c>
      <c r="B1096" s="30">
        <v>0</v>
      </c>
      <c r="C1096" s="30">
        <f>1-Table!B1096</f>
        <v>1</v>
      </c>
      <c r="D1096" s="76">
        <f>(2*Table!$P$16*0.147)/Table!A1096</f>
        <v>57.320493578951428</v>
      </c>
      <c r="E1096" s="107">
        <f>(Table!A1096/Table!$P$16*(Table!K$1096/Table!K$1097)^0.5)*0.217</f>
        <v>3.47863325515604E-3</v>
      </c>
      <c r="F1096" s="66">
        <f>ROUND(Table!A1096*Table!$P$9/Table!$P$16,2)</f>
        <v>0.36</v>
      </c>
      <c r="G1096" s="66">
        <f>ROUND(Table!A1096*Table!$Q$9/Table!$P$16,2)</f>
        <v>0.12</v>
      </c>
      <c r="H1096" s="66">
        <f>ROUND(ABS(Table!A1096*Table!$R$9/Table!$P$16),2)</f>
        <v>0.16</v>
      </c>
      <c r="I1096" s="66">
        <f>ROUND(($F1096*(Table!$P$10/Table!$P$9)/(Table!$P$12-Table!$P$14)),2)</f>
        <v>0.77</v>
      </c>
      <c r="J1096" s="66">
        <f>ROUND(($H1096*(Table!$R$10/Table!$R$9)/(Table!$P$12-Table!$P$13)),2)</f>
        <v>1.31</v>
      </c>
      <c r="K1096" s="62">
        <f>Summary!D26</f>
        <v>1.5306938498301241</v>
      </c>
    </row>
    <row r="1097" spans="1:11" x14ac:dyDescent="0.2">
      <c r="A1097" s="66">
        <v>1.8068345785140991</v>
      </c>
      <c r="B1097" s="30">
        <v>0</v>
      </c>
      <c r="C1097" s="30">
        <f>1-Table!B1097</f>
        <v>1</v>
      </c>
      <c r="D1097" s="76">
        <f>(2*Table!$P$16*0.147)/Table!A1097</f>
        <v>50.72688244685839</v>
      </c>
      <c r="E1097" s="107">
        <f>(Table!A1097/Table!$P$16*(Table!K$1096/Table!K$1097)^0.5)*0.217</f>
        <v>3.9307949857669148E-3</v>
      </c>
      <c r="F1097" s="66">
        <f>ROUND(Table!A1097*Table!$P$9/Table!$P$16,2)</f>
        <v>0.41</v>
      </c>
      <c r="G1097" s="66">
        <f>ROUND(Table!A1097*Table!$Q$9/Table!$P$16,2)</f>
        <v>0.14000000000000001</v>
      </c>
      <c r="H1097" s="66">
        <f>ROUND(ABS(Table!A1097*Table!$R$9/Table!$P$16),2)</f>
        <v>0.18</v>
      </c>
      <c r="I1097" s="66">
        <f>ROUND(($F1097*(Table!$P$10/Table!$P$9)/(Table!$P$12-Table!$P$14)),2)</f>
        <v>0.88</v>
      </c>
      <c r="J1097" s="66">
        <f>ROUND(($H1097*(Table!$R$10/Table!$R$9)/(Table!$P$12-Table!$P$13)),2)</f>
        <v>1.48</v>
      </c>
      <c r="K1097" s="62">
        <f>Summary!F26</f>
        <v>0.15669867858216641</v>
      </c>
    </row>
    <row r="1098" spans="1:11" x14ac:dyDescent="0.2">
      <c r="A1098" s="66">
        <v>2.0094594955444336</v>
      </c>
      <c r="B1098" s="30">
        <v>0</v>
      </c>
      <c r="C1098" s="30">
        <f>1-Table!B1098</f>
        <v>1</v>
      </c>
      <c r="D1098" s="76">
        <f>(2*Table!$P$16*0.147)/Table!A1098</f>
        <v>45.611810274568903</v>
      </c>
      <c r="E1098" s="107">
        <f>(Table!A1098/Table!$P$16*(Table!K$1096/Table!K$1097)^0.5)*0.217</f>
        <v>4.3716084488949454E-3</v>
      </c>
      <c r="F1098" s="66">
        <f>ROUND(Table!A1098*Table!$P$9/Table!$P$16,2)</f>
        <v>0.45</v>
      </c>
      <c r="G1098" s="66">
        <f>ROUND(Table!A1098*Table!$Q$9/Table!$P$16,2)</f>
        <v>0.15</v>
      </c>
      <c r="H1098" s="66">
        <f>ROUND(ABS(Table!A1098*Table!$R$9/Table!$P$16),2)</f>
        <v>0.2</v>
      </c>
      <c r="I1098" s="66">
        <f>ROUND(($F1098*(Table!$P$10/Table!$P$9)/(Table!$P$12-Table!$P$14)),2)</f>
        <v>0.97</v>
      </c>
      <c r="J1098" s="66">
        <f>ROUND(($H1098*(Table!$R$10/Table!$R$9)/(Table!$P$12-Table!$P$13)),2)</f>
        <v>1.64</v>
      </c>
    </row>
    <row r="1099" spans="1:11" x14ac:dyDescent="0.2">
      <c r="A1099" s="66">
        <v>2.1648108959197998</v>
      </c>
      <c r="B1099" s="30">
        <v>0</v>
      </c>
      <c r="C1099" s="30">
        <f>1-Table!B1099</f>
        <v>1</v>
      </c>
      <c r="D1099" s="76">
        <f>(2*Table!$P$16*0.147)/Table!A1099</f>
        <v>42.3386104707592</v>
      </c>
      <c r="E1099" s="107">
        <f>(Table!A1099/Table!$P$16*(Table!K$1096/Table!K$1097)^0.5)*0.217</f>
        <v>4.7095776868589139E-3</v>
      </c>
      <c r="F1099" s="66">
        <f>ROUND(Table!A1099*Table!$P$9/Table!$P$16,2)</f>
        <v>0.49</v>
      </c>
      <c r="G1099" s="66">
        <f>ROUND(Table!A1099*Table!$Q$9/Table!$P$16,2)</f>
        <v>0.17</v>
      </c>
      <c r="H1099" s="66">
        <f>ROUND(ABS(Table!A1099*Table!$R$9/Table!$P$16),2)</f>
        <v>0.21</v>
      </c>
      <c r="I1099" s="66">
        <f>ROUND(($F1099*(Table!$P$10/Table!$P$9)/(Table!$P$12-Table!$P$14)),2)</f>
        <v>1.05</v>
      </c>
      <c r="J1099" s="66">
        <f>ROUND(($H1099*(Table!$R$10/Table!$R$9)/(Table!$P$12-Table!$P$13)),2)</f>
        <v>1.72</v>
      </c>
    </row>
    <row r="1100" spans="1:11" x14ac:dyDescent="0.2">
      <c r="A1100" s="66">
        <v>2.3579812049865723</v>
      </c>
      <c r="B1100" s="30">
        <v>0</v>
      </c>
      <c r="C1100" s="30">
        <f>1-Table!B1100</f>
        <v>1</v>
      </c>
      <c r="D1100" s="76">
        <f>(2*Table!$P$16*0.147)/Table!A1100</f>
        <v>38.870150903397715</v>
      </c>
      <c r="E1100" s="107">
        <f>(Table!A1100/Table!$P$16*(Table!K$1096/Table!K$1097)^0.5)*0.217</f>
        <v>5.1298225124273705E-3</v>
      </c>
      <c r="F1100" s="66">
        <f>ROUND(Table!A1100*Table!$P$9/Table!$P$16,2)</f>
        <v>0.53</v>
      </c>
      <c r="G1100" s="66">
        <f>ROUND(Table!A1100*Table!$Q$9/Table!$P$16,2)</f>
        <v>0.18</v>
      </c>
      <c r="H1100" s="66">
        <f>ROUND(ABS(Table!A1100*Table!$R$9/Table!$P$16),2)</f>
        <v>0.23</v>
      </c>
      <c r="I1100" s="66">
        <f>ROUND(($F1100*(Table!$P$10/Table!$P$9)/(Table!$P$12-Table!$P$14)),2)</f>
        <v>1.1399999999999999</v>
      </c>
      <c r="J1100" s="66">
        <f>ROUND(($H1100*(Table!$R$10/Table!$R$9)/(Table!$P$12-Table!$P$13)),2)</f>
        <v>1.89</v>
      </c>
    </row>
    <row r="1101" spans="1:11" x14ac:dyDescent="0.2">
      <c r="A1101" s="66">
        <v>2.5763368606567383</v>
      </c>
      <c r="B1101" s="30">
        <v>0</v>
      </c>
      <c r="C1101" s="30">
        <f>1-Table!B1101</f>
        <v>1</v>
      </c>
      <c r="D1101" s="76">
        <f>(2*Table!$P$16*0.147)/Table!A1101</f>
        <v>35.575738042982351</v>
      </c>
      <c r="E1101" s="107">
        <f>(Table!A1101/Table!$P$16*(Table!K$1096/Table!K$1097)^0.5)*0.217</f>
        <v>5.6048584269647126E-3</v>
      </c>
      <c r="F1101" s="66">
        <f>ROUND(Table!A1101*Table!$P$9/Table!$P$16,2)</f>
        <v>0.57999999999999996</v>
      </c>
      <c r="G1101" s="66">
        <f>ROUND(Table!A1101*Table!$Q$9/Table!$P$16,2)</f>
        <v>0.2</v>
      </c>
      <c r="H1101" s="66">
        <f>ROUND(ABS(Table!A1101*Table!$R$9/Table!$P$16),2)</f>
        <v>0.25</v>
      </c>
      <c r="I1101" s="66">
        <f>ROUND(($F1101*(Table!$P$10/Table!$P$9)/(Table!$P$12-Table!$P$14)),2)</f>
        <v>1.24</v>
      </c>
      <c r="J1101" s="66">
        <f>ROUND(($H1101*(Table!$R$10/Table!$R$9)/(Table!$P$12-Table!$P$13)),2)</f>
        <v>2.0499999999999998</v>
      </c>
    </row>
    <row r="1102" spans="1:11" x14ac:dyDescent="0.2">
      <c r="A1102" s="66">
        <v>2.8118090629577637</v>
      </c>
      <c r="B1102" s="30">
        <v>0</v>
      </c>
      <c r="C1102" s="30">
        <f>1-Table!B1102</f>
        <v>1</v>
      </c>
      <c r="D1102" s="76">
        <f>(2*Table!$P$16*0.147)/Table!A1102</f>
        <v>32.596482624887393</v>
      </c>
      <c r="E1102" s="107">
        <f>(Table!A1102/Table!$P$16*(Table!K$1096/Table!K$1097)^0.5)*0.217</f>
        <v>6.1171316384136263E-3</v>
      </c>
      <c r="F1102" s="66">
        <f>ROUND(Table!A1102*Table!$P$9/Table!$P$16,2)</f>
        <v>0.63</v>
      </c>
      <c r="G1102" s="66">
        <f>ROUND(Table!A1102*Table!$Q$9/Table!$P$16,2)</f>
        <v>0.22</v>
      </c>
      <c r="H1102" s="66">
        <f>ROUND(ABS(Table!A1102*Table!$R$9/Table!$P$16),2)</f>
        <v>0.27</v>
      </c>
      <c r="I1102" s="66">
        <f>ROUND(($F1102*(Table!$P$10/Table!$P$9)/(Table!$P$12-Table!$P$14)),2)</f>
        <v>1.35</v>
      </c>
      <c r="J1102" s="66">
        <f>ROUND(($H1102*(Table!$R$10/Table!$R$9)/(Table!$P$12-Table!$P$13)),2)</f>
        <v>2.2200000000000002</v>
      </c>
    </row>
    <row r="1103" spans="1:11" x14ac:dyDescent="0.2">
      <c r="A1103" s="66">
        <v>3.0808615684509277</v>
      </c>
      <c r="B1103" s="30">
        <v>0</v>
      </c>
      <c r="C1103" s="30">
        <f>1-Table!B1103</f>
        <v>1</v>
      </c>
      <c r="D1103" s="76">
        <f>(2*Table!$P$16*0.147)/Table!A1103</f>
        <v>29.749822648243253</v>
      </c>
      <c r="E1103" s="107">
        <f>(Table!A1103/Table!$P$16*(Table!K$1096/Table!K$1097)^0.5)*0.217</f>
        <v>6.7024592893656539E-3</v>
      </c>
      <c r="F1103" s="66">
        <f>ROUND(Table!A1103*Table!$P$9/Table!$P$16,2)</f>
        <v>0.69</v>
      </c>
      <c r="G1103" s="66">
        <f>ROUND(Table!A1103*Table!$Q$9/Table!$P$16,2)</f>
        <v>0.24</v>
      </c>
      <c r="H1103" s="66">
        <f>ROUND(ABS(Table!A1103*Table!$R$9/Table!$P$16),2)</f>
        <v>0.3</v>
      </c>
      <c r="I1103" s="66">
        <f>ROUND(($F1103*(Table!$P$10/Table!$P$9)/(Table!$P$12-Table!$P$14)),2)</f>
        <v>1.48</v>
      </c>
      <c r="J1103" s="66">
        <f>ROUND(($H1103*(Table!$R$10/Table!$R$9)/(Table!$P$12-Table!$P$13)),2)</f>
        <v>2.46</v>
      </c>
    </row>
    <row r="1104" spans="1:11" x14ac:dyDescent="0.2">
      <c r="A1104" s="66">
        <v>3.3865108489990234</v>
      </c>
      <c r="B1104" s="30">
        <v>0</v>
      </c>
      <c r="C1104" s="30">
        <f>1-Table!B1104</f>
        <v>1</v>
      </c>
      <c r="D1104" s="76">
        <f>(2*Table!$P$16*0.147)/Table!A1104</f>
        <v>27.064754655162208</v>
      </c>
      <c r="E1104" s="107">
        <f>(Table!A1104/Table!$P$16*(Table!K$1096/Table!K$1097)^0.5)*0.217</f>
        <v>7.3674037583661093E-3</v>
      </c>
      <c r="F1104" s="66">
        <f>ROUND(Table!A1104*Table!$P$9/Table!$P$16,2)</f>
        <v>0.76</v>
      </c>
      <c r="G1104" s="66">
        <f>ROUND(Table!A1104*Table!$Q$9/Table!$P$16,2)</f>
        <v>0.26</v>
      </c>
      <c r="H1104" s="66">
        <f>ROUND(ABS(Table!A1104*Table!$R$9/Table!$P$16),2)</f>
        <v>0.33</v>
      </c>
      <c r="I1104" s="66">
        <f>ROUND(($F1104*(Table!$P$10/Table!$P$9)/(Table!$P$12-Table!$P$14)),2)</f>
        <v>1.63</v>
      </c>
      <c r="J1104" s="66">
        <f>ROUND(($H1104*(Table!$R$10/Table!$R$9)/(Table!$P$12-Table!$P$13)),2)</f>
        <v>2.71</v>
      </c>
    </row>
    <row r="1105" spans="1:10" x14ac:dyDescent="0.2">
      <c r="A1105" s="66">
        <v>3.6919970512390137</v>
      </c>
      <c r="B1105" s="30">
        <v>0</v>
      </c>
      <c r="C1105" s="30">
        <f>1-Table!B1105</f>
        <v>1</v>
      </c>
      <c r="D1105" s="76">
        <f>(2*Table!$P$16*0.147)/Table!A1105</f>
        <v>24.825340863813718</v>
      </c>
      <c r="E1105" s="107">
        <f>(Table!A1105/Table!$P$16*(Table!K$1096/Table!K$1097)^0.5)*0.217</f>
        <v>8.031993448128107E-3</v>
      </c>
      <c r="F1105" s="66">
        <f>ROUND(Table!A1105*Table!$P$9/Table!$P$16,2)</f>
        <v>0.83</v>
      </c>
      <c r="G1105" s="66">
        <f>ROUND(Table!A1105*Table!$Q$9/Table!$P$16,2)</f>
        <v>0.28000000000000003</v>
      </c>
      <c r="H1105" s="66">
        <f>ROUND(ABS(Table!A1105*Table!$R$9/Table!$P$16),2)</f>
        <v>0.36</v>
      </c>
      <c r="I1105" s="66">
        <f>ROUND(($F1105*(Table!$P$10/Table!$P$9)/(Table!$P$12-Table!$P$14)),2)</f>
        <v>1.78</v>
      </c>
      <c r="J1105" s="66">
        <f>ROUND(($H1105*(Table!$R$10/Table!$R$9)/(Table!$P$12-Table!$P$13)),2)</f>
        <v>2.96</v>
      </c>
    </row>
    <row r="1106" spans="1:10" x14ac:dyDescent="0.2">
      <c r="A1106" s="66">
        <v>4.0388069152832031</v>
      </c>
      <c r="B1106" s="30">
        <v>0</v>
      </c>
      <c r="C1106" s="30">
        <f>1-Table!B1106</f>
        <v>1</v>
      </c>
      <c r="D1106" s="76">
        <f>(2*Table!$P$16*0.147)/Table!A1106</f>
        <v>22.693604123131678</v>
      </c>
      <c r="E1106" s="107">
        <f>(Table!A1106/Table!$P$16*(Table!K$1096/Table!K$1097)^0.5)*0.217</f>
        <v>8.7864833670228959E-3</v>
      </c>
      <c r="F1106" s="66">
        <f>ROUND(Table!A1106*Table!$P$9/Table!$P$16,2)</f>
        <v>0.91</v>
      </c>
      <c r="G1106" s="66">
        <f>ROUND(Table!A1106*Table!$Q$9/Table!$P$16,2)</f>
        <v>0.31</v>
      </c>
      <c r="H1106" s="66">
        <f>ROUND(ABS(Table!A1106*Table!$R$9/Table!$P$16),2)</f>
        <v>0.39</v>
      </c>
      <c r="I1106" s="66">
        <f>ROUND(($F1106*(Table!$P$10/Table!$P$9)/(Table!$P$12-Table!$P$14)),2)</f>
        <v>1.95</v>
      </c>
      <c r="J1106" s="66">
        <f>ROUND(($H1106*(Table!$R$10/Table!$R$9)/(Table!$P$12-Table!$P$13)),2)</f>
        <v>3.2</v>
      </c>
    </row>
    <row r="1107" spans="1:10" x14ac:dyDescent="0.2">
      <c r="A1107" s="66">
        <v>4.4196047782897949</v>
      </c>
      <c r="B1107" s="30">
        <v>0</v>
      </c>
      <c r="C1107" s="30">
        <f>1-Table!B1107</f>
        <v>1</v>
      </c>
      <c r="D1107" s="76">
        <f>(2*Table!$P$16*0.147)/Table!A1107</f>
        <v>20.73829897990797</v>
      </c>
      <c r="E1107" s="107">
        <f>(Table!A1107/Table!$P$16*(Table!K$1096/Table!K$1097)^0.5)*0.217</f>
        <v>9.614914673516951E-3</v>
      </c>
      <c r="F1107" s="66">
        <f>ROUND(Table!A1107*Table!$P$9/Table!$P$16,2)</f>
        <v>0.99</v>
      </c>
      <c r="G1107" s="66">
        <f>ROUND(Table!A1107*Table!$Q$9/Table!$P$16,2)</f>
        <v>0.34</v>
      </c>
      <c r="H1107" s="66">
        <f>ROUND(ABS(Table!A1107*Table!$R$9/Table!$P$16),2)</f>
        <v>0.43</v>
      </c>
      <c r="I1107" s="66">
        <f>ROUND(($F1107*(Table!$P$10/Table!$P$9)/(Table!$P$12-Table!$P$14)),2)</f>
        <v>2.12</v>
      </c>
      <c r="J1107" s="66">
        <f>ROUND(($H1107*(Table!$R$10/Table!$R$9)/(Table!$P$12-Table!$P$13)),2)</f>
        <v>3.53</v>
      </c>
    </row>
    <row r="1108" spans="1:10" x14ac:dyDescent="0.2">
      <c r="A1108" s="66">
        <v>4.8204536437988281</v>
      </c>
      <c r="B1108" s="30">
        <v>0</v>
      </c>
      <c r="C1108" s="30">
        <f>1-Table!B1108</f>
        <v>1</v>
      </c>
      <c r="D1108" s="76">
        <f>(2*Table!$P$16*0.147)/Table!A1108</f>
        <v>19.013788335691476</v>
      </c>
      <c r="E1108" s="107">
        <f>(Table!A1108/Table!$P$16*(Table!K$1096/Table!K$1097)^0.5)*0.217</f>
        <v>1.0486967228482467E-2</v>
      </c>
      <c r="F1108" s="66">
        <f>ROUND(Table!A1108*Table!$P$9/Table!$P$16,2)</f>
        <v>1.08</v>
      </c>
      <c r="G1108" s="66">
        <f>ROUND(Table!A1108*Table!$Q$9/Table!$P$16,2)</f>
        <v>0.37</v>
      </c>
      <c r="H1108" s="66">
        <f>ROUND(ABS(Table!A1108*Table!$R$9/Table!$P$16),2)</f>
        <v>0.47</v>
      </c>
      <c r="I1108" s="66">
        <f>ROUND(($F1108*(Table!$P$10/Table!$P$9)/(Table!$P$12-Table!$P$14)),2)</f>
        <v>2.3199999999999998</v>
      </c>
      <c r="J1108" s="66">
        <f>ROUND(($H1108*(Table!$R$10/Table!$R$9)/(Table!$P$12-Table!$P$13)),2)</f>
        <v>3.86</v>
      </c>
    </row>
    <row r="1109" spans="1:10" x14ac:dyDescent="0.2">
      <c r="A1109" s="66">
        <v>5.2622184753417969</v>
      </c>
      <c r="B1109" s="30">
        <v>0</v>
      </c>
      <c r="C1109" s="30">
        <f>1-Table!B1109</f>
        <v>1</v>
      </c>
      <c r="D1109" s="76">
        <f>(2*Table!$P$16*0.147)/Table!A1109</f>
        <v>17.417575057875254</v>
      </c>
      <c r="E1109" s="107">
        <f>(Table!A1109/Table!$P$16*(Table!K$1096/Table!K$1097)^0.5)*0.217</f>
        <v>1.1448033064484629E-2</v>
      </c>
      <c r="F1109" s="66">
        <f>ROUND(Table!A1109*Table!$P$9/Table!$P$16,2)</f>
        <v>1.18</v>
      </c>
      <c r="G1109" s="66">
        <f>ROUND(Table!A1109*Table!$Q$9/Table!$P$16,2)</f>
        <v>0.41</v>
      </c>
      <c r="H1109" s="66">
        <f>ROUND(ABS(Table!A1109*Table!$R$9/Table!$P$16),2)</f>
        <v>0.51</v>
      </c>
      <c r="I1109" s="66">
        <f>ROUND(($F1109*(Table!$P$10/Table!$P$9)/(Table!$P$12-Table!$P$14)),2)</f>
        <v>2.5299999999999998</v>
      </c>
      <c r="J1109" s="66">
        <f>ROUND(($H1109*(Table!$R$10/Table!$R$9)/(Table!$P$12-Table!$P$13)),2)</f>
        <v>4.1900000000000004</v>
      </c>
    </row>
    <row r="1110" spans="1:10" x14ac:dyDescent="0.2">
      <c r="A1110" s="66">
        <v>5.763972282409668</v>
      </c>
      <c r="B1110" s="30">
        <v>0</v>
      </c>
      <c r="C1110" s="30">
        <f>1-Table!B1110</f>
        <v>1</v>
      </c>
      <c r="D1110" s="76">
        <f>(2*Table!$P$16*0.147)/Table!A1110</f>
        <v>15.9013750890014</v>
      </c>
      <c r="E1110" s="107">
        <f>(Table!A1110/Table!$P$16*(Table!K$1096/Table!K$1097)^0.5)*0.217</f>
        <v>1.2539605791930334E-2</v>
      </c>
      <c r="F1110" s="66">
        <f>ROUND(Table!A1110*Table!$P$9/Table!$P$16,2)</f>
        <v>1.29</v>
      </c>
      <c r="G1110" s="66">
        <f>ROUND(Table!A1110*Table!$Q$9/Table!$P$16,2)</f>
        <v>0.44</v>
      </c>
      <c r="H1110" s="66">
        <f>ROUND(ABS(Table!A1110*Table!$R$9/Table!$P$16),2)</f>
        <v>0.56000000000000005</v>
      </c>
      <c r="I1110" s="66">
        <f>ROUND(($F1110*(Table!$P$10/Table!$P$9)/(Table!$P$12-Table!$P$14)),2)</f>
        <v>2.77</v>
      </c>
      <c r="J1110" s="66">
        <f>ROUND(($H1110*(Table!$R$10/Table!$R$9)/(Table!$P$12-Table!$P$13)),2)</f>
        <v>4.5999999999999996</v>
      </c>
    </row>
    <row r="1111" spans="1:10" x14ac:dyDescent="0.2">
      <c r="A1111" s="66">
        <v>6.3053379058837891</v>
      </c>
      <c r="B1111" s="30">
        <v>0</v>
      </c>
      <c r="C1111" s="30">
        <f>1-Table!B1111</f>
        <v>1</v>
      </c>
      <c r="D1111" s="76">
        <f>(2*Table!$P$16*0.147)/Table!A1111</f>
        <v>14.536109980668321</v>
      </c>
      <c r="E1111" s="107">
        <f>(Table!A1111/Table!$P$16*(Table!K$1096/Table!K$1097)^0.5)*0.217</f>
        <v>1.3717354603871202E-2</v>
      </c>
      <c r="F1111" s="66">
        <f>ROUND(Table!A1111*Table!$P$9/Table!$P$16,2)</f>
        <v>1.42</v>
      </c>
      <c r="G1111" s="66">
        <f>ROUND(Table!A1111*Table!$Q$9/Table!$P$16,2)</f>
        <v>0.49</v>
      </c>
      <c r="H1111" s="66">
        <f>ROUND(ABS(Table!A1111*Table!$R$9/Table!$P$16),2)</f>
        <v>0.61</v>
      </c>
      <c r="I1111" s="66">
        <f>ROUND(($F1111*(Table!$P$10/Table!$P$9)/(Table!$P$12-Table!$P$14)),2)</f>
        <v>3.05</v>
      </c>
      <c r="J1111" s="66">
        <f>ROUND(($H1111*(Table!$R$10/Table!$R$9)/(Table!$P$12-Table!$P$13)),2)</f>
        <v>5.01</v>
      </c>
    </row>
    <row r="1112" spans="1:10" x14ac:dyDescent="0.2">
      <c r="A1112" s="66">
        <v>6.8938956260681152</v>
      </c>
      <c r="B1112" s="30">
        <v>0</v>
      </c>
      <c r="C1112" s="30">
        <f>1-Table!B1112</f>
        <v>1</v>
      </c>
      <c r="D1112" s="76">
        <f>(2*Table!$P$16*0.147)/Table!A1112</f>
        <v>13.29510776441483</v>
      </c>
      <c r="E1112" s="107">
        <f>(Table!A1112/Table!$P$16*(Table!K$1096/Table!K$1097)^0.5)*0.217</f>
        <v>1.4997770510698446E-2</v>
      </c>
      <c r="F1112" s="66">
        <f>ROUND(Table!A1112*Table!$P$9/Table!$P$16,2)</f>
        <v>1.55</v>
      </c>
      <c r="G1112" s="66">
        <f>ROUND(Table!A1112*Table!$Q$9/Table!$P$16,2)</f>
        <v>0.53</v>
      </c>
      <c r="H1112" s="66">
        <f>ROUND(ABS(Table!A1112*Table!$R$9/Table!$P$16),2)</f>
        <v>0.67</v>
      </c>
      <c r="I1112" s="66">
        <f>ROUND(($F1112*(Table!$P$10/Table!$P$9)/(Table!$P$12-Table!$P$14)),2)</f>
        <v>3.32</v>
      </c>
      <c r="J1112" s="66">
        <f>ROUND(($H1112*(Table!$R$10/Table!$R$9)/(Table!$P$12-Table!$P$13)),2)</f>
        <v>5.5</v>
      </c>
    </row>
    <row r="1113" spans="1:10" x14ac:dyDescent="0.2">
      <c r="A1113" s="66">
        <v>7.542360782623291</v>
      </c>
      <c r="B1113" s="30">
        <v>0</v>
      </c>
      <c r="C1113" s="30">
        <f>1-Table!B1113</f>
        <v>1</v>
      </c>
      <c r="D1113" s="76">
        <f>(2*Table!$P$16*0.147)/Table!A1113</f>
        <v>12.152042033890256</v>
      </c>
      <c r="E1113" s="107">
        <f>(Table!A1113/Table!$P$16*(Table!K$1096/Table!K$1097)^0.5)*0.217</f>
        <v>1.6408515919350008E-2</v>
      </c>
      <c r="F1113" s="66">
        <f>ROUND(Table!A1113*Table!$P$9/Table!$P$16,2)</f>
        <v>1.69</v>
      </c>
      <c r="G1113" s="66">
        <f>ROUND(Table!A1113*Table!$Q$9/Table!$P$16,2)</f>
        <v>0.57999999999999996</v>
      </c>
      <c r="H1113" s="66">
        <f>ROUND(ABS(Table!A1113*Table!$R$9/Table!$P$16),2)</f>
        <v>0.73</v>
      </c>
      <c r="I1113" s="66">
        <f>ROUND(($F1113*(Table!$P$10/Table!$P$9)/(Table!$P$12-Table!$P$14)),2)</f>
        <v>3.63</v>
      </c>
      <c r="J1113" s="66">
        <f>ROUND(($H1113*(Table!$R$10/Table!$R$9)/(Table!$P$12-Table!$P$13)),2)</f>
        <v>5.99</v>
      </c>
    </row>
    <row r="1114" spans="1:10" x14ac:dyDescent="0.2">
      <c r="A1114" s="66">
        <v>8.2497549057006836</v>
      </c>
      <c r="B1114" s="30">
        <v>0</v>
      </c>
      <c r="C1114" s="30">
        <f>1-Table!B1114</f>
        <v>1</v>
      </c>
      <c r="D1114" s="76">
        <f>(2*Table!$P$16*0.147)/Table!A1114</f>
        <v>11.11003736630634</v>
      </c>
      <c r="E1114" s="107">
        <f>(Table!A1114/Table!$P$16*(Table!K$1096/Table!K$1097)^0.5)*0.217</f>
        <v>1.7947462154395123E-2</v>
      </c>
      <c r="F1114" s="66">
        <f>ROUND(Table!A1114*Table!$P$9/Table!$P$16,2)</f>
        <v>1.85</v>
      </c>
      <c r="G1114" s="66">
        <f>ROUND(Table!A1114*Table!$Q$9/Table!$P$16,2)</f>
        <v>0.64</v>
      </c>
      <c r="H1114" s="66">
        <f>ROUND(ABS(Table!A1114*Table!$R$9/Table!$P$16),2)</f>
        <v>0.8</v>
      </c>
      <c r="I1114" s="66">
        <f>ROUND(($F1114*(Table!$P$10/Table!$P$9)/(Table!$P$12-Table!$P$14)),2)</f>
        <v>3.97</v>
      </c>
      <c r="J1114" s="66">
        <f>ROUND(($H1114*(Table!$R$10/Table!$R$9)/(Table!$P$12-Table!$P$13)),2)</f>
        <v>6.57</v>
      </c>
    </row>
    <row r="1115" spans="1:10" x14ac:dyDescent="0.2">
      <c r="A1115" s="66">
        <v>9.0262670516967773</v>
      </c>
      <c r="B1115" s="30">
        <v>0</v>
      </c>
      <c r="C1115" s="30">
        <f>1-Table!B1115</f>
        <v>1</v>
      </c>
      <c r="D1115" s="76">
        <f>(2*Table!$P$16*0.147)/Table!A1115</f>
        <v>10.154262525168045</v>
      </c>
      <c r="E1115" s="107">
        <f>(Table!A1115/Table!$P$16*(Table!K$1096/Table!K$1097)^0.5)*0.217</f>
        <v>1.9636775656674179E-2</v>
      </c>
      <c r="F1115" s="66">
        <f>ROUND(Table!A1115*Table!$P$9/Table!$P$16,2)</f>
        <v>2.0299999999999998</v>
      </c>
      <c r="G1115" s="66">
        <f>ROUND(Table!A1115*Table!$Q$9/Table!$P$16,2)</f>
        <v>0.69</v>
      </c>
      <c r="H1115" s="66">
        <f>ROUND(ABS(Table!A1115*Table!$R$9/Table!$P$16),2)</f>
        <v>0.88</v>
      </c>
      <c r="I1115" s="66">
        <f>ROUND(($F1115*(Table!$P$10/Table!$P$9)/(Table!$P$12-Table!$P$14)),2)</f>
        <v>4.3499999999999996</v>
      </c>
      <c r="J1115" s="66">
        <f>ROUND(($H1115*(Table!$R$10/Table!$R$9)/(Table!$P$12-Table!$P$13)),2)</f>
        <v>7.22</v>
      </c>
    </row>
    <row r="1116" spans="1:10" x14ac:dyDescent="0.2">
      <c r="A1116" s="66">
        <v>9.8776836395263672</v>
      </c>
      <c r="B1116" s="30">
        <v>0</v>
      </c>
      <c r="C1116" s="30">
        <f>1-Table!B1116</f>
        <v>1</v>
      </c>
      <c r="D1116" s="76">
        <f>(2*Table!$P$16*0.147)/Table!A1116</f>
        <v>9.2790059501843363</v>
      </c>
      <c r="E1116" s="107">
        <f>(Table!A1116/Table!$P$16*(Table!K$1096/Table!K$1097)^0.5)*0.217</f>
        <v>2.1489044864955335E-2</v>
      </c>
      <c r="F1116" s="66">
        <f>ROUND(Table!A1116*Table!$P$9/Table!$P$16,2)</f>
        <v>2.2200000000000002</v>
      </c>
      <c r="G1116" s="66">
        <f>ROUND(Table!A1116*Table!$Q$9/Table!$P$16,2)</f>
        <v>0.76</v>
      </c>
      <c r="H1116" s="66">
        <f>ROUND(ABS(Table!A1116*Table!$R$9/Table!$P$16),2)</f>
        <v>0.96</v>
      </c>
      <c r="I1116" s="66">
        <f>ROUND(($F1116*(Table!$P$10/Table!$P$9)/(Table!$P$12-Table!$P$14)),2)</f>
        <v>4.76</v>
      </c>
      <c r="J1116" s="66">
        <f>ROUND(($H1116*(Table!$R$10/Table!$R$9)/(Table!$P$12-Table!$P$13)),2)</f>
        <v>7.88</v>
      </c>
    </row>
    <row r="1117" spans="1:10" x14ac:dyDescent="0.2">
      <c r="A1117" s="66">
        <v>10.782322883605957</v>
      </c>
      <c r="B1117" s="30">
        <v>0</v>
      </c>
      <c r="C1117" s="30">
        <f>1-Table!B1117</f>
        <v>1</v>
      </c>
      <c r="D1117" s="76">
        <f>(2*Table!$P$16*0.147)/Table!A1117</f>
        <v>8.5004953250436532</v>
      </c>
      <c r="E1117" s="107">
        <f>(Table!A1117/Table!$P$16*(Table!K$1096/Table!K$1097)^0.5)*0.217</f>
        <v>2.345710073838253E-2</v>
      </c>
      <c r="F1117" s="66">
        <f>ROUND(Table!A1117*Table!$P$9/Table!$P$16,2)</f>
        <v>2.42</v>
      </c>
      <c r="G1117" s="66">
        <f>ROUND(Table!A1117*Table!$Q$9/Table!$P$16,2)</f>
        <v>0.83</v>
      </c>
      <c r="H1117" s="66">
        <f>ROUND(ABS(Table!A1117*Table!$R$9/Table!$P$16),2)</f>
        <v>1.05</v>
      </c>
      <c r="I1117" s="66">
        <f>ROUND(($F1117*(Table!$P$10/Table!$P$9)/(Table!$P$12-Table!$P$14)),2)</f>
        <v>5.19</v>
      </c>
      <c r="J1117" s="66">
        <f>ROUND(($H1117*(Table!$R$10/Table!$R$9)/(Table!$P$12-Table!$P$13)),2)</f>
        <v>8.6199999999999992</v>
      </c>
    </row>
    <row r="1118" spans="1:10" x14ac:dyDescent="0.2">
      <c r="A1118" s="66">
        <v>11.883312225341797</v>
      </c>
      <c r="B1118" s="30">
        <v>0</v>
      </c>
      <c r="C1118" s="30">
        <f>1-Table!B1118</f>
        <v>1</v>
      </c>
      <c r="D1118" s="76">
        <f>(2*Table!$P$16*0.147)/Table!A1118</f>
        <v>7.712924101223587</v>
      </c>
      <c r="E1118" s="107">
        <f>(Table!A1118/Table!$P$16*(Table!K$1096/Table!K$1097)^0.5)*0.217</f>
        <v>2.5852319113845054E-2</v>
      </c>
      <c r="F1118" s="66">
        <f>ROUND(Table!A1118*Table!$P$9/Table!$P$16,2)</f>
        <v>2.67</v>
      </c>
      <c r="G1118" s="66">
        <f>ROUND(Table!A1118*Table!$Q$9/Table!$P$16,2)</f>
        <v>0.91</v>
      </c>
      <c r="H1118" s="66">
        <f>ROUND(ABS(Table!A1118*Table!$R$9/Table!$P$16),2)</f>
        <v>1.1599999999999999</v>
      </c>
      <c r="I1118" s="66">
        <f>ROUND(($F1118*(Table!$P$10/Table!$P$9)/(Table!$P$12-Table!$P$14)),2)</f>
        <v>5.73</v>
      </c>
      <c r="J1118" s="66">
        <f>ROUND(($H1118*(Table!$R$10/Table!$R$9)/(Table!$P$12-Table!$P$13)),2)</f>
        <v>9.52</v>
      </c>
    </row>
    <row r="1119" spans="1:10" x14ac:dyDescent="0.2">
      <c r="A1119" s="66">
        <v>12.884048461914062</v>
      </c>
      <c r="B1119" s="30">
        <v>0</v>
      </c>
      <c r="C1119" s="30">
        <f>1-Table!B1119</f>
        <v>1</v>
      </c>
      <c r="D1119" s="76">
        <f>(2*Table!$P$16*0.147)/Table!A1119</f>
        <v>7.1138420144988572</v>
      </c>
      <c r="E1119" s="107">
        <f>(Table!A1119/Table!$P$16*(Table!K$1096/Table!K$1097)^0.5)*0.217</f>
        <v>2.8029435396415031E-2</v>
      </c>
      <c r="F1119" s="66">
        <f>ROUND(Table!A1119*Table!$P$9/Table!$P$16,2)</f>
        <v>2.89</v>
      </c>
      <c r="G1119" s="66">
        <f>ROUND(Table!A1119*Table!$Q$9/Table!$P$16,2)</f>
        <v>0.99</v>
      </c>
      <c r="H1119" s="66">
        <f>ROUND(ABS(Table!A1119*Table!$R$9/Table!$P$16),2)</f>
        <v>1.25</v>
      </c>
      <c r="I1119" s="66">
        <f>ROUND(($F1119*(Table!$P$10/Table!$P$9)/(Table!$P$12-Table!$P$14)),2)</f>
        <v>6.2</v>
      </c>
      <c r="J1119" s="66">
        <f>ROUND(($H1119*(Table!$R$10/Table!$R$9)/(Table!$P$12-Table!$P$13)),2)</f>
        <v>10.26</v>
      </c>
    </row>
    <row r="1120" spans="1:10" x14ac:dyDescent="0.2">
      <c r="A1120" s="66">
        <v>14.184564590454102</v>
      </c>
      <c r="B1120" s="30">
        <v>0</v>
      </c>
      <c r="C1120" s="30">
        <f>1-Table!B1120</f>
        <v>1</v>
      </c>
      <c r="D1120" s="76">
        <f>(2*Table!$P$16*0.147)/Table!A1120</f>
        <v>6.4616072407950744</v>
      </c>
      <c r="E1120" s="107">
        <f>(Table!A1120/Table!$P$16*(Table!K$1096/Table!K$1097)^0.5)*0.217</f>
        <v>3.0858727207499499E-2</v>
      </c>
      <c r="F1120" s="66">
        <f>ROUND(Table!A1120*Table!$P$9/Table!$P$16,2)</f>
        <v>3.18</v>
      </c>
      <c r="G1120" s="66">
        <f>ROUND(Table!A1120*Table!$Q$9/Table!$P$16,2)</f>
        <v>1.0900000000000001</v>
      </c>
      <c r="H1120" s="66">
        <f>ROUND(ABS(Table!A1120*Table!$R$9/Table!$P$16),2)</f>
        <v>1.38</v>
      </c>
      <c r="I1120" s="66">
        <f>ROUND(($F1120*(Table!$P$10/Table!$P$9)/(Table!$P$12-Table!$P$14)),2)</f>
        <v>6.82</v>
      </c>
      <c r="J1120" s="66">
        <f>ROUND(($H1120*(Table!$R$10/Table!$R$9)/(Table!$P$12-Table!$P$13)),2)</f>
        <v>11.33</v>
      </c>
    </row>
    <row r="1121" spans="1:10" x14ac:dyDescent="0.2">
      <c r="A1121" s="66">
        <v>15.478479385375977</v>
      </c>
      <c r="B1121" s="30">
        <v>0</v>
      </c>
      <c r="C1121" s="30">
        <f>1-Table!B1121</f>
        <v>1</v>
      </c>
      <c r="D1121" s="76">
        <f>(2*Table!$P$16*0.147)/Table!A1121</f>
        <v>5.9214528109136548</v>
      </c>
      <c r="E1121" s="107">
        <f>(Table!A1121/Table!$P$16*(Table!K$1096/Table!K$1097)^0.5)*0.217</f>
        <v>3.3673657720989687E-2</v>
      </c>
      <c r="F1121" s="66">
        <f>ROUND(Table!A1121*Table!$P$9/Table!$P$16,2)</f>
        <v>3.48</v>
      </c>
      <c r="G1121" s="66">
        <f>ROUND(Table!A1121*Table!$Q$9/Table!$P$16,2)</f>
        <v>1.19</v>
      </c>
      <c r="H1121" s="66">
        <f>ROUND(ABS(Table!A1121*Table!$R$9/Table!$P$16),2)</f>
        <v>1.5</v>
      </c>
      <c r="I1121" s="66">
        <f>ROUND(($F1121*(Table!$P$10/Table!$P$9)/(Table!$P$12-Table!$P$14)),2)</f>
        <v>7.46</v>
      </c>
      <c r="J1121" s="66">
        <f>ROUND(($H1121*(Table!$R$10/Table!$R$9)/(Table!$P$12-Table!$P$13)),2)</f>
        <v>12.32</v>
      </c>
    </row>
    <row r="1122" spans="1:10" x14ac:dyDescent="0.2">
      <c r="A1122" s="66">
        <v>16.87272834777832</v>
      </c>
      <c r="B1122" s="30">
        <v>0</v>
      </c>
      <c r="C1122" s="30">
        <f>1-Table!B1122</f>
        <v>1</v>
      </c>
      <c r="D1122" s="76">
        <f>(2*Table!$P$16*0.147)/Table!A1122</f>
        <v>5.4321437159433748</v>
      </c>
      <c r="E1122" s="107">
        <f>(Table!A1122/Table!$P$16*(Table!K$1096/Table!K$1097)^0.5)*0.217</f>
        <v>3.6706866679625465E-2</v>
      </c>
      <c r="F1122" s="66">
        <f>ROUND(Table!A1122*Table!$P$9/Table!$P$16,2)</f>
        <v>3.79</v>
      </c>
      <c r="G1122" s="66">
        <f>ROUND(Table!A1122*Table!$Q$9/Table!$P$16,2)</f>
        <v>1.3</v>
      </c>
      <c r="H1122" s="66">
        <f>ROUND(ABS(Table!A1122*Table!$R$9/Table!$P$16),2)</f>
        <v>1.64</v>
      </c>
      <c r="I1122" s="66">
        <f>ROUND(($F1122*(Table!$P$10/Table!$P$9)/(Table!$P$12-Table!$P$14)),2)</f>
        <v>8.1300000000000008</v>
      </c>
      <c r="J1122" s="66">
        <f>ROUND(($H1122*(Table!$R$10/Table!$R$9)/(Table!$P$12-Table!$P$13)),2)</f>
        <v>13.46</v>
      </c>
    </row>
    <row r="1123" spans="1:10" x14ac:dyDescent="0.2">
      <c r="A1123" s="66">
        <v>18.472209930419922</v>
      </c>
      <c r="B1123" s="30">
        <v>0</v>
      </c>
      <c r="C1123" s="30">
        <f>1-Table!B1123</f>
        <v>1</v>
      </c>
      <c r="D1123" s="76">
        <f>(2*Table!$P$16*0.147)/Table!A1123</f>
        <v>4.9617823536244359</v>
      </c>
      <c r="E1123" s="107">
        <f>(Table!A1123/Table!$P$16*(Table!K$1096/Table!K$1097)^0.5)*0.217</f>
        <v>4.0186562197764494E-2</v>
      </c>
      <c r="F1123" s="66">
        <f>ROUND(Table!A1123*Table!$P$9/Table!$P$16,2)</f>
        <v>4.1500000000000004</v>
      </c>
      <c r="G1123" s="66">
        <f>ROUND(Table!A1123*Table!$Q$9/Table!$P$16,2)</f>
        <v>1.42</v>
      </c>
      <c r="H1123" s="66">
        <f>ROUND(ABS(Table!A1123*Table!$R$9/Table!$P$16),2)</f>
        <v>1.8</v>
      </c>
      <c r="I1123" s="66">
        <f>ROUND(($F1123*(Table!$P$10/Table!$P$9)/(Table!$P$12-Table!$P$14)),2)</f>
        <v>8.9</v>
      </c>
      <c r="J1123" s="66">
        <f>ROUND(($H1123*(Table!$R$10/Table!$R$9)/(Table!$P$12-Table!$P$13)),2)</f>
        <v>14.78</v>
      </c>
    </row>
    <row r="1124" spans="1:10" x14ac:dyDescent="0.2">
      <c r="A1124" s="66">
        <v>20.266654968261719</v>
      </c>
      <c r="B1124" s="30">
        <v>0</v>
      </c>
      <c r="C1124" s="30">
        <f>1-Table!B1124</f>
        <v>1</v>
      </c>
      <c r="D1124" s="76">
        <f>(2*Table!$P$16*0.147)/Table!A1124</f>
        <v>4.5224574755300599</v>
      </c>
      <c r="E1124" s="107">
        <f>(Table!A1124/Table!$P$16*(Table!K$1096/Table!K$1097)^0.5)*0.217</f>
        <v>4.409040355704575E-2</v>
      </c>
      <c r="F1124" s="66">
        <f>ROUND(Table!A1124*Table!$P$9/Table!$P$16,2)</f>
        <v>4.55</v>
      </c>
      <c r="G1124" s="66">
        <f>ROUND(Table!A1124*Table!$Q$9/Table!$P$16,2)</f>
        <v>1.56</v>
      </c>
      <c r="H1124" s="66">
        <f>ROUND(ABS(Table!A1124*Table!$R$9/Table!$P$16),2)</f>
        <v>1.97</v>
      </c>
      <c r="I1124" s="66">
        <f>ROUND(($F1124*(Table!$P$10/Table!$P$9)/(Table!$P$12-Table!$P$14)),2)</f>
        <v>9.76</v>
      </c>
      <c r="J1124" s="66">
        <f>ROUND(($H1124*(Table!$R$10/Table!$R$9)/(Table!$P$12-Table!$P$13)),2)</f>
        <v>16.170000000000002</v>
      </c>
    </row>
    <row r="1125" spans="1:10" x14ac:dyDescent="0.2">
      <c r="A1125" s="66">
        <v>22.155405044555664</v>
      </c>
      <c r="B1125" s="30">
        <v>0</v>
      </c>
      <c r="C1125" s="30">
        <f>1-Table!B1125</f>
        <v>1</v>
      </c>
      <c r="D1125" s="76">
        <f>(2*Table!$P$16*0.147)/Table!A1125</f>
        <v>4.1369176090836763</v>
      </c>
      <c r="E1125" s="107">
        <f>(Table!A1125/Table!$P$16*(Table!K$1096/Table!K$1097)^0.5)*0.217</f>
        <v>4.8199406903311509E-2</v>
      </c>
      <c r="F1125" s="66">
        <f>ROUND(Table!A1125*Table!$P$9/Table!$P$16,2)</f>
        <v>4.97</v>
      </c>
      <c r="G1125" s="66">
        <f>ROUND(Table!A1125*Table!$Q$9/Table!$P$16,2)</f>
        <v>1.71</v>
      </c>
      <c r="H1125" s="66">
        <f>ROUND(ABS(Table!A1125*Table!$R$9/Table!$P$16),2)</f>
        <v>2.15</v>
      </c>
      <c r="I1125" s="66">
        <f>ROUND(($F1125*(Table!$P$10/Table!$P$9)/(Table!$P$12-Table!$P$14)),2)</f>
        <v>10.66</v>
      </c>
      <c r="J1125" s="66">
        <f>ROUND(($H1125*(Table!$R$10/Table!$R$9)/(Table!$P$12-Table!$P$13)),2)</f>
        <v>17.649999999999999</v>
      </c>
    </row>
    <row r="1126" spans="1:10" x14ac:dyDescent="0.2">
      <c r="A1126" s="66">
        <v>24.306196212768555</v>
      </c>
      <c r="B1126" s="30">
        <v>0</v>
      </c>
      <c r="C1126" s="30">
        <f>1-Table!B1126</f>
        <v>1</v>
      </c>
      <c r="D1126" s="76">
        <f>(2*Table!$P$16*0.147)/Table!A1126</f>
        <v>3.7708526855820943</v>
      </c>
      <c r="E1126" s="107">
        <f>(Table!A1126/Table!$P$16*(Table!K$1096/Table!K$1097)^0.5)*0.217</f>
        <v>5.2878484468007914E-2</v>
      </c>
      <c r="F1126" s="66">
        <f>ROUND(Table!A1126*Table!$P$9/Table!$P$16,2)</f>
        <v>5.46</v>
      </c>
      <c r="G1126" s="66">
        <f>ROUND(Table!A1126*Table!$Q$9/Table!$P$16,2)</f>
        <v>1.87</v>
      </c>
      <c r="H1126" s="66">
        <f>ROUND(ABS(Table!A1126*Table!$R$9/Table!$P$16),2)</f>
        <v>2.36</v>
      </c>
      <c r="I1126" s="66">
        <f>ROUND(($F1126*(Table!$P$10/Table!$P$9)/(Table!$P$12-Table!$P$14)),2)</f>
        <v>11.71</v>
      </c>
      <c r="J1126" s="66">
        <f>ROUND(($H1126*(Table!$R$10/Table!$R$9)/(Table!$P$12-Table!$P$13)),2)</f>
        <v>19.38</v>
      </c>
    </row>
    <row r="1127" spans="1:10" x14ac:dyDescent="0.2">
      <c r="A1127" s="66">
        <v>26.600929260253906</v>
      </c>
      <c r="B1127" s="30">
        <v>0</v>
      </c>
      <c r="C1127" s="30">
        <f>1-Table!B1127</f>
        <v>1</v>
      </c>
      <c r="D1127" s="76">
        <f>(2*Table!$P$16*0.147)/Table!A1127</f>
        <v>3.4455595279579638</v>
      </c>
      <c r="E1127" s="107">
        <f>(Table!A1127/Table!$P$16*(Table!K$1096/Table!K$1097)^0.5)*0.217</f>
        <v>5.7870709691053519E-2</v>
      </c>
      <c r="F1127" s="66">
        <f>ROUND(Table!A1127*Table!$P$9/Table!$P$16,2)</f>
        <v>5.97</v>
      </c>
      <c r="G1127" s="66">
        <f>ROUND(Table!A1127*Table!$Q$9/Table!$P$16,2)</f>
        <v>2.0499999999999998</v>
      </c>
      <c r="H1127" s="66">
        <f>ROUND(ABS(Table!A1127*Table!$R$9/Table!$P$16),2)</f>
        <v>2.59</v>
      </c>
      <c r="I1127" s="66">
        <f>ROUND(($F1127*(Table!$P$10/Table!$P$9)/(Table!$P$12-Table!$P$14)),2)</f>
        <v>12.81</v>
      </c>
      <c r="J1127" s="66">
        <f>ROUND(($H1127*(Table!$R$10/Table!$R$9)/(Table!$P$12-Table!$P$13)),2)</f>
        <v>21.26</v>
      </c>
    </row>
    <row r="1128" spans="1:10" x14ac:dyDescent="0.2">
      <c r="A1128" s="66">
        <v>28.999906539916992</v>
      </c>
      <c r="B1128" s="30">
        <v>0</v>
      </c>
      <c r="C1128" s="30">
        <f>1-Table!B1128</f>
        <v>1</v>
      </c>
      <c r="D1128" s="76">
        <f>(2*Table!$P$16*0.147)/Table!A1128</f>
        <v>3.1605303671942795</v>
      </c>
      <c r="E1128" s="107">
        <f>(Table!A1128/Table!$P$16*(Table!K$1096/Table!K$1097)^0.5)*0.217</f>
        <v>6.3089719762038185E-2</v>
      </c>
      <c r="F1128" s="66">
        <f>ROUND(Table!A1128*Table!$P$9/Table!$P$16,2)</f>
        <v>6.51</v>
      </c>
      <c r="G1128" s="66">
        <f>ROUND(Table!A1128*Table!$Q$9/Table!$P$16,2)</f>
        <v>2.23</v>
      </c>
      <c r="H1128" s="66">
        <f>ROUND(ABS(Table!A1128*Table!$R$9/Table!$P$16),2)</f>
        <v>2.82</v>
      </c>
      <c r="I1128" s="66">
        <f>ROUND(($F1128*(Table!$P$10/Table!$P$9)/(Table!$P$12-Table!$P$14)),2)</f>
        <v>13.96</v>
      </c>
      <c r="J1128" s="66">
        <f>ROUND(($H1128*(Table!$R$10/Table!$R$9)/(Table!$P$12-Table!$P$13)),2)</f>
        <v>23.15</v>
      </c>
    </row>
    <row r="1129" spans="1:10" x14ac:dyDescent="0.2">
      <c r="A1129" s="66">
        <v>32.723876953125</v>
      </c>
      <c r="B1129" s="30">
        <v>0</v>
      </c>
      <c r="C1129" s="30">
        <f>1-Table!B1129</f>
        <v>1</v>
      </c>
      <c r="D1129" s="76">
        <f>(2*Table!$P$16*0.147)/Table!A1129</f>
        <v>2.800862666623948</v>
      </c>
      <c r="E1129" s="107">
        <f>(Table!A1129/Table!$P$16*(Table!K$1096/Table!K$1097)^0.5)*0.217</f>
        <v>7.1191271725594515E-2</v>
      </c>
      <c r="F1129" s="66">
        <f>ROUND(Table!A1129*Table!$P$9/Table!$P$16,2)</f>
        <v>7.35</v>
      </c>
      <c r="G1129" s="66">
        <f>ROUND(Table!A1129*Table!$Q$9/Table!$P$16,2)</f>
        <v>2.52</v>
      </c>
      <c r="H1129" s="66">
        <f>ROUND(ABS(Table!A1129*Table!$R$9/Table!$P$16),2)</f>
        <v>3.18</v>
      </c>
      <c r="I1129" s="66">
        <f>ROUND(($F1129*(Table!$P$10/Table!$P$9)/(Table!$P$12-Table!$P$14)),2)</f>
        <v>15.77</v>
      </c>
      <c r="J1129" s="66">
        <f>ROUND(($H1129*(Table!$R$10/Table!$R$9)/(Table!$P$12-Table!$P$13)),2)</f>
        <v>26.11</v>
      </c>
    </row>
    <row r="1130" spans="1:10" x14ac:dyDescent="0.2">
      <c r="A1130" s="66">
        <v>34.605560302734375</v>
      </c>
      <c r="B1130" s="30">
        <v>0</v>
      </c>
      <c r="C1130" s="30">
        <f>1-Table!B1130</f>
        <v>1</v>
      </c>
      <c r="D1130" s="76">
        <f>(2*Table!$P$16*0.147)/Table!A1130</f>
        <v>2.6485652728460942</v>
      </c>
      <c r="E1130" s="107">
        <f>(Table!A1130/Table!$P$16*(Table!K$1096/Table!K$1097)^0.5)*0.217</f>
        <v>7.5284901304860347E-2</v>
      </c>
      <c r="F1130" s="66">
        <f>ROUND(Table!A1130*Table!$P$9/Table!$P$16,2)</f>
        <v>7.77</v>
      </c>
      <c r="G1130" s="66">
        <f>ROUND(Table!A1130*Table!$Q$9/Table!$P$16,2)</f>
        <v>2.66</v>
      </c>
      <c r="H1130" s="66">
        <f>ROUND(ABS(Table!A1130*Table!$R$9/Table!$P$16),2)</f>
        <v>3.36</v>
      </c>
      <c r="I1130" s="66">
        <f>ROUND(($F1130*(Table!$P$10/Table!$P$9)/(Table!$P$12-Table!$P$14)),2)</f>
        <v>16.670000000000002</v>
      </c>
      <c r="J1130" s="66">
        <f>ROUND(($H1130*(Table!$R$10/Table!$R$9)/(Table!$P$12-Table!$P$13)),2)</f>
        <v>27.59</v>
      </c>
    </row>
    <row r="1131" spans="1:10" x14ac:dyDescent="0.2">
      <c r="A1131" s="66">
        <v>36.36199951171875</v>
      </c>
      <c r="B1131" s="30">
        <v>0</v>
      </c>
      <c r="C1131" s="30">
        <f>1-Table!B1131</f>
        <v>1</v>
      </c>
      <c r="D1131" s="76">
        <f>(2*Table!$P$16*0.147)/Table!A1131</f>
        <v>2.5206283069132387</v>
      </c>
      <c r="E1131" s="107">
        <f>(Table!A1131/Table!$P$16*(Table!K$1096/Table!K$1097)^0.5)*0.217</f>
        <v>7.9106060428988934E-2</v>
      </c>
      <c r="F1131" s="66">
        <f>ROUND(Table!A1131*Table!$P$9/Table!$P$16,2)</f>
        <v>8.16</v>
      </c>
      <c r="G1131" s="66">
        <f>ROUND(Table!A1131*Table!$Q$9/Table!$P$16,2)</f>
        <v>2.8</v>
      </c>
      <c r="H1131" s="66">
        <f>ROUND(ABS(Table!A1131*Table!$R$9/Table!$P$16),2)</f>
        <v>3.54</v>
      </c>
      <c r="I1131" s="66">
        <f>ROUND(($F1131*(Table!$P$10/Table!$P$9)/(Table!$P$12-Table!$P$14)),2)</f>
        <v>17.5</v>
      </c>
      <c r="J1131" s="66">
        <f>ROUND(($H1131*(Table!$R$10/Table!$R$9)/(Table!$P$12-Table!$P$13)),2)</f>
        <v>29.06</v>
      </c>
    </row>
    <row r="1132" spans="1:10" x14ac:dyDescent="0.2">
      <c r="A1132" s="66">
        <v>40.809551239013672</v>
      </c>
      <c r="B1132" s="30">
        <v>0</v>
      </c>
      <c r="C1132" s="30">
        <f>1-Table!B1132</f>
        <v>1</v>
      </c>
      <c r="D1132" s="76">
        <f>(2*Table!$P$16*0.147)/Table!A1132</f>
        <v>2.2459224000871139</v>
      </c>
      <c r="E1132" s="107">
        <f>(Table!A1132/Table!$P$16*(Table!K$1096/Table!K$1097)^0.5)*0.217</f>
        <v>8.8781774097789201E-2</v>
      </c>
      <c r="F1132" s="66">
        <f>ROUND(Table!A1132*Table!$P$9/Table!$P$16,2)</f>
        <v>9.16</v>
      </c>
      <c r="G1132" s="66">
        <f>ROUND(Table!A1132*Table!$Q$9/Table!$P$16,2)</f>
        <v>3.14</v>
      </c>
      <c r="H1132" s="66">
        <f>ROUND(ABS(Table!A1132*Table!$R$9/Table!$P$16),2)</f>
        <v>3.97</v>
      </c>
      <c r="I1132" s="66">
        <f>ROUND(($F1132*(Table!$P$10/Table!$P$9)/(Table!$P$12-Table!$P$14)),2)</f>
        <v>19.649999999999999</v>
      </c>
      <c r="J1132" s="66">
        <f>ROUND(($H1132*(Table!$R$10/Table!$R$9)/(Table!$P$12-Table!$P$13)),2)</f>
        <v>32.590000000000003</v>
      </c>
    </row>
    <row r="1133" spans="1:10" x14ac:dyDescent="0.2">
      <c r="A1133" s="66">
        <v>47.698688507080078</v>
      </c>
      <c r="B1133" s="30">
        <v>5.9541530217326585E-5</v>
      </c>
      <c r="C1133" s="30">
        <f>1-Table!B1133</f>
        <v>0.99994045846978263</v>
      </c>
      <c r="D1133" s="76">
        <f>(2*Table!$P$16*0.147)/Table!A1133</f>
        <v>1.9215430892109111</v>
      </c>
      <c r="E1133" s="107">
        <f>(Table!A1133/Table!$P$16*(Table!K$1096/Table!K$1097)^0.5)*0.217</f>
        <v>0.10376919273123446</v>
      </c>
      <c r="F1133" s="66">
        <f>ROUND(Table!A1133*Table!$P$9/Table!$P$16,2)</f>
        <v>10.71</v>
      </c>
      <c r="G1133" s="66">
        <f>ROUND(Table!A1133*Table!$Q$9/Table!$P$16,2)</f>
        <v>3.67</v>
      </c>
      <c r="H1133" s="66">
        <f>ROUND(ABS(Table!A1133*Table!$R$9/Table!$P$16),2)</f>
        <v>4.6399999999999997</v>
      </c>
      <c r="I1133" s="66">
        <f>ROUND(($F1133*(Table!$P$10/Table!$P$9)/(Table!$P$12-Table!$P$14)),2)</f>
        <v>22.97</v>
      </c>
      <c r="J1133" s="66">
        <f>ROUND(($H1133*(Table!$R$10/Table!$R$9)/(Table!$P$12-Table!$P$13)),2)</f>
        <v>38.1</v>
      </c>
    </row>
    <row r="1134" spans="1:10" x14ac:dyDescent="0.2">
      <c r="A1134" s="66">
        <v>52.025604248046875</v>
      </c>
      <c r="B1134" s="30">
        <v>1.1908306043465317E-4</v>
      </c>
      <c r="C1134" s="30">
        <f>1-Table!B1134</f>
        <v>0.99988091693956538</v>
      </c>
      <c r="D1134" s="76">
        <f>(2*Table!$P$16*0.147)/Table!A1134</f>
        <v>1.761730336243899</v>
      </c>
      <c r="E1134" s="107">
        <f>(Table!A1134/Table!$P$16*(Table!K$1096/Table!K$1097)^0.5)*0.217</f>
        <v>0.11318246105179949</v>
      </c>
      <c r="F1134" s="66">
        <f>ROUND(Table!A1134*Table!$P$9/Table!$P$16,2)</f>
        <v>11.68</v>
      </c>
      <c r="G1134" s="66">
        <f>ROUND(Table!A1134*Table!$Q$9/Table!$P$16,2)</f>
        <v>4.01</v>
      </c>
      <c r="H1134" s="66">
        <f>ROUND(ABS(Table!A1134*Table!$R$9/Table!$P$16),2)</f>
        <v>5.0599999999999996</v>
      </c>
      <c r="I1134" s="66">
        <f>ROUND(($F1134*(Table!$P$10/Table!$P$9)/(Table!$P$12-Table!$P$14)),2)</f>
        <v>25.05</v>
      </c>
      <c r="J1134" s="66">
        <f>ROUND(($H1134*(Table!$R$10/Table!$R$9)/(Table!$P$12-Table!$P$13)),2)</f>
        <v>41.54</v>
      </c>
    </row>
    <row r="1135" spans="1:10" x14ac:dyDescent="0.2">
      <c r="A1135" s="66">
        <v>55.131130218505859</v>
      </c>
      <c r="B1135" s="30">
        <v>2.3816612086930634E-4</v>
      </c>
      <c r="C1135" s="30">
        <f>1-Table!B1135</f>
        <v>0.99976183387913065</v>
      </c>
      <c r="D1135" s="76">
        <f>(2*Table!$P$16*0.147)/Table!A1135</f>
        <v>1.6624924049613949</v>
      </c>
      <c r="E1135" s="107">
        <f>(Table!A1135/Table!$P$16*(Table!K$1096/Table!K$1097)^0.5)*0.217</f>
        <v>0.11993857810756672</v>
      </c>
      <c r="F1135" s="66">
        <f>ROUND(Table!A1135*Table!$P$9/Table!$P$16,2)</f>
        <v>12.38</v>
      </c>
      <c r="G1135" s="66">
        <f>ROUND(Table!A1135*Table!$Q$9/Table!$P$16,2)</f>
        <v>4.24</v>
      </c>
      <c r="H1135" s="66">
        <f>ROUND(ABS(Table!A1135*Table!$R$9/Table!$P$16),2)</f>
        <v>5.36</v>
      </c>
      <c r="I1135" s="66">
        <f>ROUND(($F1135*(Table!$P$10/Table!$P$9)/(Table!$P$12-Table!$P$14)),2)</f>
        <v>26.56</v>
      </c>
      <c r="J1135" s="66">
        <f>ROUND(($H1135*(Table!$R$10/Table!$R$9)/(Table!$P$12-Table!$P$13)),2)</f>
        <v>44.01</v>
      </c>
    </row>
    <row r="1136" spans="1:10" x14ac:dyDescent="0.2">
      <c r="A1136" s="66">
        <v>58.93280029296875</v>
      </c>
      <c r="B1136" s="30">
        <v>7.1449836260791899E-4</v>
      </c>
      <c r="C1136" s="30">
        <f>1-Table!B1136</f>
        <v>0.99928550163739205</v>
      </c>
      <c r="D1136" s="76">
        <f>(2*Table!$P$16*0.147)/Table!A1136</f>
        <v>1.5552474141660459</v>
      </c>
      <c r="E1136" s="107">
        <f>(Table!A1136/Table!$P$16*(Table!K$1096/Table!K$1097)^0.5)*0.217</f>
        <v>0.12820916681775632</v>
      </c>
      <c r="F1136" s="66">
        <f>ROUND(Table!A1136*Table!$P$9/Table!$P$16,2)</f>
        <v>13.23</v>
      </c>
      <c r="G1136" s="66">
        <f>ROUND(Table!A1136*Table!$Q$9/Table!$P$16,2)</f>
        <v>4.54</v>
      </c>
      <c r="H1136" s="66">
        <f>ROUND(ABS(Table!A1136*Table!$R$9/Table!$P$16),2)</f>
        <v>5.73</v>
      </c>
      <c r="I1136" s="66">
        <f>ROUND(($F1136*(Table!$P$10/Table!$P$9)/(Table!$P$12-Table!$P$14)),2)</f>
        <v>28.38</v>
      </c>
      <c r="J1136" s="66">
        <f>ROUND(($H1136*(Table!$R$10/Table!$R$9)/(Table!$P$12-Table!$P$13)),2)</f>
        <v>47.04</v>
      </c>
    </row>
    <row r="1137" spans="1:10" x14ac:dyDescent="0.2">
      <c r="A1137" s="66">
        <v>65.401535034179688</v>
      </c>
      <c r="B1137" s="30">
        <v>2.6198273295623699E-3</v>
      </c>
      <c r="C1137" s="30">
        <f>1-Table!B1137</f>
        <v>0.99738017267043766</v>
      </c>
      <c r="D1137" s="76">
        <f>(2*Table!$P$16*0.147)/Table!A1137</f>
        <v>1.4014210097255899</v>
      </c>
      <c r="E1137" s="107">
        <f>(Table!A1137/Table!$P$16*(Table!K$1096/Table!K$1097)^0.5)*0.217</f>
        <v>0.14228199362070529</v>
      </c>
      <c r="F1137" s="66">
        <f>ROUND(Table!A1137*Table!$P$9/Table!$P$16,2)</f>
        <v>14.69</v>
      </c>
      <c r="G1137" s="66">
        <f>ROUND(Table!A1137*Table!$Q$9/Table!$P$16,2)</f>
        <v>5.03</v>
      </c>
      <c r="H1137" s="66">
        <f>ROUND(ABS(Table!A1137*Table!$R$9/Table!$P$16),2)</f>
        <v>6.36</v>
      </c>
      <c r="I1137" s="66">
        <f>ROUND(($F1137*(Table!$P$10/Table!$P$9)/(Table!$P$12-Table!$P$14)),2)</f>
        <v>31.51</v>
      </c>
      <c r="J1137" s="66">
        <f>ROUND(($H1137*(Table!$R$10/Table!$R$9)/(Table!$P$12-Table!$P$13)),2)</f>
        <v>52.22</v>
      </c>
    </row>
    <row r="1138" spans="1:10" x14ac:dyDescent="0.2">
      <c r="A1138" s="66">
        <v>72.479629516601563</v>
      </c>
      <c r="B1138" s="30">
        <v>5.1801131289074126E-3</v>
      </c>
      <c r="C1138" s="30">
        <f>1-Table!B1138</f>
        <v>0.99481988687109257</v>
      </c>
      <c r="D1138" s="76">
        <f>(2*Table!$P$16*0.147)/Table!A1138</f>
        <v>1.2645633797591351</v>
      </c>
      <c r="E1138" s="107">
        <f>(Table!A1138/Table!$P$16*(Table!K$1096/Table!K$1097)^0.5)*0.217</f>
        <v>0.157680491430709</v>
      </c>
      <c r="F1138" s="66">
        <f>ROUND(Table!A1138*Table!$P$9/Table!$P$16,2)</f>
        <v>16.27</v>
      </c>
      <c r="G1138" s="66">
        <f>ROUND(Table!A1138*Table!$Q$9/Table!$P$16,2)</f>
        <v>5.58</v>
      </c>
      <c r="H1138" s="66">
        <f>ROUND(ABS(Table!A1138*Table!$R$9/Table!$P$16),2)</f>
        <v>7.05</v>
      </c>
      <c r="I1138" s="66">
        <f>ROUND(($F1138*(Table!$P$10/Table!$P$9)/(Table!$P$12-Table!$P$14)),2)</f>
        <v>34.9</v>
      </c>
      <c r="J1138" s="66">
        <f>ROUND(($H1138*(Table!$R$10/Table!$R$9)/(Table!$P$12-Table!$P$13)),2)</f>
        <v>57.88</v>
      </c>
    </row>
    <row r="1139" spans="1:10" x14ac:dyDescent="0.2">
      <c r="A1139" s="66">
        <v>78.002883911132813</v>
      </c>
      <c r="B1139" s="30">
        <v>8.0381065793390886E-3</v>
      </c>
      <c r="C1139" s="30">
        <f>1-Table!B1139</f>
        <v>0.99196189342066088</v>
      </c>
      <c r="D1139" s="76">
        <f>(2*Table!$P$16*0.147)/Table!A1139</f>
        <v>1.1750217513704304</v>
      </c>
      <c r="E1139" s="107">
        <f>(Table!A1139/Table!$P$16*(Table!K$1096/Table!K$1097)^0.5)*0.217</f>
        <v>0.16969641194568663</v>
      </c>
      <c r="F1139" s="66">
        <f>ROUND(Table!A1139*Table!$P$9/Table!$P$16,2)</f>
        <v>17.510000000000002</v>
      </c>
      <c r="G1139" s="66">
        <f>ROUND(Table!A1139*Table!$Q$9/Table!$P$16,2)</f>
        <v>6</v>
      </c>
      <c r="H1139" s="66">
        <f>ROUND(ABS(Table!A1139*Table!$R$9/Table!$P$16),2)</f>
        <v>7.58</v>
      </c>
      <c r="I1139" s="66">
        <f>ROUND(($F1139*(Table!$P$10/Table!$P$9)/(Table!$P$12-Table!$P$14)),2)</f>
        <v>37.56</v>
      </c>
      <c r="J1139" s="66">
        <f>ROUND(($H1139*(Table!$R$10/Table!$R$9)/(Table!$P$12-Table!$P$13)),2)</f>
        <v>62.23</v>
      </c>
    </row>
    <row r="1140" spans="1:10" x14ac:dyDescent="0.2">
      <c r="A1140" s="66">
        <v>86.993820190429687</v>
      </c>
      <c r="B1140" s="30">
        <v>1.6969336111938078E-2</v>
      </c>
      <c r="C1140" s="30">
        <f>1-Table!B1140</f>
        <v>0.98303066388806193</v>
      </c>
      <c r="D1140" s="76">
        <f>(2*Table!$P$16*0.147)/Table!A1140</f>
        <v>1.0535815655016694</v>
      </c>
      <c r="E1140" s="107">
        <f>(Table!A1140/Table!$P$16*(Table!K$1096/Table!K$1097)^0.5)*0.217</f>
        <v>0.18925632499155831</v>
      </c>
      <c r="F1140" s="66">
        <f>ROUND(Table!A1140*Table!$P$9/Table!$P$16,2)</f>
        <v>19.53</v>
      </c>
      <c r="G1140" s="66">
        <f>ROUND(Table!A1140*Table!$Q$9/Table!$P$16,2)</f>
        <v>6.7</v>
      </c>
      <c r="H1140" s="66">
        <f>ROUND(ABS(Table!A1140*Table!$R$9/Table!$P$16),2)</f>
        <v>8.4600000000000009</v>
      </c>
      <c r="I1140" s="66">
        <f>ROUND(($F1140*(Table!$P$10/Table!$P$9)/(Table!$P$12-Table!$P$14)),2)</f>
        <v>41.89</v>
      </c>
      <c r="J1140" s="66">
        <f>ROUND(($H1140*(Table!$R$10/Table!$R$9)/(Table!$P$12-Table!$P$13)),2)</f>
        <v>69.459999999999994</v>
      </c>
    </row>
    <row r="1141" spans="1:10" x14ac:dyDescent="0.2">
      <c r="A1141" s="66">
        <v>93.568252563476562</v>
      </c>
      <c r="B1141" s="30">
        <v>2.774635308127419E-2</v>
      </c>
      <c r="C1141" s="30">
        <f>1-Table!B1141</f>
        <v>0.97225364691872584</v>
      </c>
      <c r="D1141" s="76">
        <f>(2*Table!$P$16*0.147)/Table!A1141</f>
        <v>0.97955324326512316</v>
      </c>
      <c r="E1141" s="107">
        <f>(Table!A1141/Table!$P$16*(Table!K$1096/Table!K$1097)^0.5)*0.217</f>
        <v>0.20355909853460663</v>
      </c>
      <c r="F1141" s="66">
        <f>ROUND(Table!A1141*Table!$P$9/Table!$P$16,2)</f>
        <v>21.01</v>
      </c>
      <c r="G1141" s="66">
        <f>ROUND(Table!A1141*Table!$Q$9/Table!$P$16,2)</f>
        <v>7.2</v>
      </c>
      <c r="H1141" s="66">
        <f>ROUND(ABS(Table!A1141*Table!$R$9/Table!$P$16),2)</f>
        <v>9.1</v>
      </c>
      <c r="I1141" s="66">
        <f>ROUND(($F1141*(Table!$P$10/Table!$P$9)/(Table!$P$12-Table!$P$14)),2)</f>
        <v>45.07</v>
      </c>
      <c r="J1141" s="66">
        <f>ROUND(($H1141*(Table!$R$10/Table!$R$9)/(Table!$P$12-Table!$P$13)),2)</f>
        <v>74.709999999999994</v>
      </c>
    </row>
    <row r="1142" spans="1:10" x14ac:dyDescent="0.2">
      <c r="A1142" s="66">
        <v>101.06266021728516</v>
      </c>
      <c r="B1142" s="30">
        <v>5.2694254242334024E-2</v>
      </c>
      <c r="C1142" s="30">
        <f>1-Table!B1142</f>
        <v>0.94730574575766602</v>
      </c>
      <c r="D1142" s="76">
        <f>(2*Table!$P$16*0.147)/Table!A1142</f>
        <v>0.90691344427452047</v>
      </c>
      <c r="E1142" s="107">
        <f>(Table!A1142/Table!$P$16*(Table!K$1096/Table!K$1097)^0.5)*0.217</f>
        <v>0.21986329172262409</v>
      </c>
      <c r="F1142" s="66">
        <f>ROUND(Table!A1142*Table!$P$9/Table!$P$16,2)</f>
        <v>22.69</v>
      </c>
      <c r="G1142" s="66">
        <f>ROUND(Table!A1142*Table!$Q$9/Table!$P$16,2)</f>
        <v>7.78</v>
      </c>
      <c r="H1142" s="66">
        <f>ROUND(ABS(Table!A1142*Table!$R$9/Table!$P$16),2)</f>
        <v>9.83</v>
      </c>
      <c r="I1142" s="66">
        <f>ROUND(($F1142*(Table!$P$10/Table!$P$9)/(Table!$P$12-Table!$P$14)),2)</f>
        <v>48.67</v>
      </c>
      <c r="J1142" s="66">
        <f>ROUND(($H1142*(Table!$R$10/Table!$R$9)/(Table!$P$12-Table!$P$13)),2)</f>
        <v>80.709999999999994</v>
      </c>
    </row>
    <row r="1143" spans="1:10" x14ac:dyDescent="0.2">
      <c r="A1143" s="66">
        <v>111.86637878417969</v>
      </c>
      <c r="B1143" s="30">
        <v>0.10145876749032449</v>
      </c>
      <c r="C1143" s="30">
        <f>1-Table!B1143</f>
        <v>0.89854123250967555</v>
      </c>
      <c r="D1143" s="76">
        <f>(2*Table!$P$16*0.147)/Table!A1143</f>
        <v>0.81932647021703398</v>
      </c>
      <c r="E1143" s="107">
        <f>(Table!A1143/Table!$P$16*(Table!K$1096/Table!K$1097)^0.5)*0.217</f>
        <v>0.24336693908214613</v>
      </c>
      <c r="F1143" s="66">
        <f>ROUND(Table!A1143*Table!$P$9/Table!$P$16,2)</f>
        <v>25.12</v>
      </c>
      <c r="G1143" s="66">
        <f>ROUND(Table!A1143*Table!$Q$9/Table!$P$16,2)</f>
        <v>8.61</v>
      </c>
      <c r="H1143" s="66">
        <f>ROUND(ABS(Table!A1143*Table!$R$9/Table!$P$16),2)</f>
        <v>10.88</v>
      </c>
      <c r="I1143" s="66">
        <f>ROUND(($F1143*(Table!$P$10/Table!$P$9)/(Table!$P$12-Table!$P$14)),2)</f>
        <v>53.88</v>
      </c>
      <c r="J1143" s="66">
        <f>ROUND(($H1143*(Table!$R$10/Table!$R$9)/(Table!$P$12-Table!$P$13)),2)</f>
        <v>89.33</v>
      </c>
    </row>
    <row r="1144" spans="1:10" x14ac:dyDescent="0.2">
      <c r="A1144" s="66">
        <v>121.24658203125</v>
      </c>
      <c r="B1144" s="30">
        <v>0.16338195891634413</v>
      </c>
      <c r="C1144" s="30">
        <f>1-Table!B1144</f>
        <v>0.83661804108365589</v>
      </c>
      <c r="D1144" s="76">
        <f>(2*Table!$P$16*0.147)/Table!A1144</f>
        <v>0.75593953849833495</v>
      </c>
      <c r="E1144" s="107">
        <f>(Table!A1144/Table!$P$16*(Table!K$1096/Table!K$1097)^0.5)*0.217</f>
        <v>0.26377370809548933</v>
      </c>
      <c r="F1144" s="66">
        <f>ROUND(Table!A1144*Table!$P$9/Table!$P$16,2)</f>
        <v>27.22</v>
      </c>
      <c r="G1144" s="66">
        <f>ROUND(Table!A1144*Table!$Q$9/Table!$P$16,2)</f>
        <v>9.33</v>
      </c>
      <c r="H1144" s="66">
        <f>ROUND(ABS(Table!A1144*Table!$R$9/Table!$P$16),2)</f>
        <v>11.79</v>
      </c>
      <c r="I1144" s="66">
        <f>ROUND(($F1144*(Table!$P$10/Table!$P$9)/(Table!$P$12-Table!$P$14)),2)</f>
        <v>58.39</v>
      </c>
      <c r="J1144" s="66">
        <f>ROUND(($H1144*(Table!$R$10/Table!$R$9)/(Table!$P$12-Table!$P$13)),2)</f>
        <v>96.8</v>
      </c>
    </row>
    <row r="1145" spans="1:10" x14ac:dyDescent="0.2">
      <c r="A1145" s="66">
        <v>132.07147216796875</v>
      </c>
      <c r="B1145" s="30">
        <v>0.24036915748734744</v>
      </c>
      <c r="C1145" s="30">
        <f>1-Table!B1145</f>
        <v>0.75963084251265256</v>
      </c>
      <c r="D1145" s="76">
        <f>(2*Table!$P$16*0.147)/Table!A1145</f>
        <v>0.69398094653352937</v>
      </c>
      <c r="E1145" s="107">
        <f>(Table!A1145/Table!$P$16*(Table!K$1096/Table!K$1097)^0.5)*0.217</f>
        <v>0.28732341451403942</v>
      </c>
      <c r="F1145" s="66">
        <f>ROUND(Table!A1145*Table!$P$9/Table!$P$16,2)</f>
        <v>29.65</v>
      </c>
      <c r="G1145" s="66">
        <f>ROUND(Table!A1145*Table!$Q$9/Table!$P$16,2)</f>
        <v>10.17</v>
      </c>
      <c r="H1145" s="66">
        <f>ROUND(ABS(Table!A1145*Table!$R$9/Table!$P$16),2)</f>
        <v>12.84</v>
      </c>
      <c r="I1145" s="66">
        <f>ROUND(($F1145*(Table!$P$10/Table!$P$9)/(Table!$P$12-Table!$P$14)),2)</f>
        <v>63.6</v>
      </c>
      <c r="J1145" s="66">
        <f>ROUND(($H1145*(Table!$R$10/Table!$R$9)/(Table!$P$12-Table!$P$13)),2)</f>
        <v>105.42</v>
      </c>
    </row>
    <row r="1146" spans="1:10" x14ac:dyDescent="0.2">
      <c r="A1146" s="66">
        <v>145.78900146484375</v>
      </c>
      <c r="B1146" s="30">
        <v>0.32872878832986008</v>
      </c>
      <c r="C1146" s="30">
        <f>1-Table!B1146</f>
        <v>0.67127121167013992</v>
      </c>
      <c r="D1146" s="76">
        <f>(2*Table!$P$16*0.147)/Table!A1146</f>
        <v>0.62868312660270043</v>
      </c>
      <c r="E1146" s="107">
        <f>(Table!A1146/Table!$P$16*(Table!K$1096/Table!K$1097)^0.5)*0.217</f>
        <v>0.31716609962670217</v>
      </c>
      <c r="F1146" s="66">
        <f>ROUND(Table!A1146*Table!$P$9/Table!$P$16,2)</f>
        <v>32.74</v>
      </c>
      <c r="G1146" s="66">
        <f>ROUND(Table!A1146*Table!$Q$9/Table!$P$16,2)</f>
        <v>11.22</v>
      </c>
      <c r="H1146" s="66">
        <f>ROUND(ABS(Table!A1146*Table!$R$9/Table!$P$16),2)</f>
        <v>14.17</v>
      </c>
      <c r="I1146" s="66">
        <f>ROUND(($F1146*(Table!$P$10/Table!$P$9)/(Table!$P$12-Table!$P$14)),2)</f>
        <v>70.23</v>
      </c>
      <c r="J1146" s="66">
        <f>ROUND(($H1146*(Table!$R$10/Table!$R$9)/(Table!$P$12-Table!$P$13)),2)</f>
        <v>116.34</v>
      </c>
    </row>
    <row r="1147" spans="1:10" x14ac:dyDescent="0.2">
      <c r="A1147" s="66">
        <v>159.09428405761719</v>
      </c>
      <c r="B1147" s="30">
        <v>0.37826734147067581</v>
      </c>
      <c r="C1147" s="30">
        <f>1-Table!B1147</f>
        <v>0.62173265852932413</v>
      </c>
      <c r="D1147" s="76">
        <f>(2*Table!$P$16*0.147)/Table!A1147</f>
        <v>0.57610545726463724</v>
      </c>
      <c r="E1147" s="107">
        <f>(Table!A1147/Table!$P$16*(Table!K$1096/Table!K$1097)^0.5)*0.217</f>
        <v>0.34611193602025642</v>
      </c>
      <c r="F1147" s="66">
        <f>ROUND(Table!A1147*Table!$P$9/Table!$P$16,2)</f>
        <v>35.72</v>
      </c>
      <c r="G1147" s="66">
        <f>ROUND(Table!A1147*Table!$Q$9/Table!$P$16,2)</f>
        <v>12.25</v>
      </c>
      <c r="H1147" s="66">
        <f>ROUND(ABS(Table!A1147*Table!$R$9/Table!$P$16),2)</f>
        <v>15.47</v>
      </c>
      <c r="I1147" s="66">
        <f>ROUND(($F1147*(Table!$P$10/Table!$P$9)/(Table!$P$12-Table!$P$14)),2)</f>
        <v>76.62</v>
      </c>
      <c r="J1147" s="66">
        <f>ROUND(($H1147*(Table!$R$10/Table!$R$9)/(Table!$P$12-Table!$P$13)),2)</f>
        <v>127.01</v>
      </c>
    </row>
    <row r="1148" spans="1:10" x14ac:dyDescent="0.2">
      <c r="A1148" s="66">
        <v>173.39022827148437</v>
      </c>
      <c r="B1148" s="30">
        <v>0.41113426615064008</v>
      </c>
      <c r="C1148" s="30">
        <f>1-Table!B1148</f>
        <v>0.58886573384935992</v>
      </c>
      <c r="D1148" s="76">
        <f>(2*Table!$P$16*0.147)/Table!A1148</f>
        <v>0.52860582847665105</v>
      </c>
      <c r="E1148" s="107">
        <f>(Table!A1148/Table!$P$16*(Table!K$1096/Table!K$1097)^0.5)*0.217</f>
        <v>0.3772129712234269</v>
      </c>
      <c r="F1148" s="66">
        <f>ROUND(Table!A1148*Table!$P$9/Table!$P$16,2)</f>
        <v>38.93</v>
      </c>
      <c r="G1148" s="66">
        <f>ROUND(Table!A1148*Table!$Q$9/Table!$P$16,2)</f>
        <v>13.35</v>
      </c>
      <c r="H1148" s="66">
        <f>ROUND(ABS(Table!A1148*Table!$R$9/Table!$P$16),2)</f>
        <v>16.86</v>
      </c>
      <c r="I1148" s="66">
        <f>ROUND(($F1148*(Table!$P$10/Table!$P$9)/(Table!$P$12-Table!$P$14)),2)</f>
        <v>83.5</v>
      </c>
      <c r="J1148" s="66">
        <f>ROUND(($H1148*(Table!$R$10/Table!$R$9)/(Table!$P$12-Table!$P$13)),2)</f>
        <v>138.41999999999999</v>
      </c>
    </row>
    <row r="1149" spans="1:10" x14ac:dyDescent="0.2">
      <c r="A1149" s="66">
        <v>190.35183715820312</v>
      </c>
      <c r="B1149" s="30">
        <v>0.43858291158082763</v>
      </c>
      <c r="C1149" s="30">
        <f>1-Table!B1149</f>
        <v>0.56141708841917237</v>
      </c>
      <c r="D1149" s="76">
        <f>(2*Table!$P$16*0.147)/Table!A1149</f>
        <v>0.48150354960340241</v>
      </c>
      <c r="E1149" s="107">
        <f>(Table!A1149/Table!$P$16*(Table!K$1096/Table!K$1097)^0.5)*0.217</f>
        <v>0.41411319881221026</v>
      </c>
      <c r="F1149" s="66">
        <f>ROUND(Table!A1149*Table!$P$9/Table!$P$16,2)</f>
        <v>42.74</v>
      </c>
      <c r="G1149" s="66">
        <f>ROUND(Table!A1149*Table!$Q$9/Table!$P$16,2)</f>
        <v>14.65</v>
      </c>
      <c r="H1149" s="66">
        <f>ROUND(ABS(Table!A1149*Table!$R$9/Table!$P$16),2)</f>
        <v>18.510000000000002</v>
      </c>
      <c r="I1149" s="66">
        <f>ROUND(($F1149*(Table!$P$10/Table!$P$9)/(Table!$P$12-Table!$P$14)),2)</f>
        <v>91.68</v>
      </c>
      <c r="J1149" s="66">
        <f>ROUND(($H1149*(Table!$R$10/Table!$R$9)/(Table!$P$12-Table!$P$13)),2)</f>
        <v>151.97</v>
      </c>
    </row>
    <row r="1150" spans="1:10" x14ac:dyDescent="0.2">
      <c r="A1150" s="66">
        <v>207.28080749511719</v>
      </c>
      <c r="B1150" s="30">
        <v>0.46400714498362605</v>
      </c>
      <c r="C1150" s="30">
        <f>1-Table!B1150</f>
        <v>0.53599285501637395</v>
      </c>
      <c r="D1150" s="76">
        <f>(2*Table!$P$16*0.147)/Table!A1150</f>
        <v>0.44217834913327764</v>
      </c>
      <c r="E1150" s="107">
        <f>(Table!A1150/Table!$P$16*(Table!K$1096/Table!K$1097)^0.5)*0.217</f>
        <v>0.45094242075972418</v>
      </c>
      <c r="F1150" s="66">
        <f>ROUND(Table!A1150*Table!$P$9/Table!$P$16,2)</f>
        <v>46.54</v>
      </c>
      <c r="G1150" s="66">
        <f>ROUND(Table!A1150*Table!$Q$9/Table!$P$16,2)</f>
        <v>15.96</v>
      </c>
      <c r="H1150" s="66">
        <f>ROUND(ABS(Table!A1150*Table!$R$9/Table!$P$16),2)</f>
        <v>20.149999999999999</v>
      </c>
      <c r="I1150" s="66">
        <f>ROUND(($F1150*(Table!$P$10/Table!$P$9)/(Table!$P$12-Table!$P$14)),2)</f>
        <v>99.83</v>
      </c>
      <c r="J1150" s="66">
        <f>ROUND(($H1150*(Table!$R$10/Table!$R$9)/(Table!$P$12-Table!$P$13)),2)</f>
        <v>165.44</v>
      </c>
    </row>
    <row r="1151" spans="1:10" x14ac:dyDescent="0.2">
      <c r="A1151" s="66">
        <v>227.23202514648437</v>
      </c>
      <c r="B1151" s="30">
        <v>0.48788329860077406</v>
      </c>
      <c r="C1151" s="30">
        <f>1-Table!B1151</f>
        <v>0.51211670139922594</v>
      </c>
      <c r="D1151" s="76">
        <f>(2*Table!$P$16*0.147)/Table!A1151</f>
        <v>0.4033546116843279</v>
      </c>
      <c r="E1151" s="107">
        <f>(Table!A1151/Table!$P$16*(Table!K$1096/Table!K$1097)^0.5)*0.217</f>
        <v>0.49434658583189856</v>
      </c>
      <c r="F1151" s="66">
        <f>ROUND(Table!A1151*Table!$P$9/Table!$P$16,2)</f>
        <v>51.02</v>
      </c>
      <c r="G1151" s="66">
        <f>ROUND(Table!A1151*Table!$Q$9/Table!$P$16,2)</f>
        <v>17.489999999999998</v>
      </c>
      <c r="H1151" s="66">
        <f>ROUND(ABS(Table!A1151*Table!$R$9/Table!$P$16),2)</f>
        <v>22.09</v>
      </c>
      <c r="I1151" s="66">
        <f>ROUND(($F1151*(Table!$P$10/Table!$P$9)/(Table!$P$12-Table!$P$14)),2)</f>
        <v>109.44</v>
      </c>
      <c r="J1151" s="66">
        <f>ROUND(($H1151*(Table!$R$10/Table!$R$9)/(Table!$P$12-Table!$P$13)),2)</f>
        <v>181.36</v>
      </c>
    </row>
    <row r="1152" spans="1:10" x14ac:dyDescent="0.2">
      <c r="A1152" s="66">
        <v>249.40620422363281</v>
      </c>
      <c r="B1152" s="30">
        <v>0.50979458172075021</v>
      </c>
      <c r="C1152" s="30">
        <f>1-Table!B1152</f>
        <v>0.49020541827924979</v>
      </c>
      <c r="D1152" s="76">
        <f>(2*Table!$P$16*0.147)/Table!A1152</f>
        <v>0.36749320471202113</v>
      </c>
      <c r="E1152" s="107">
        <f>(Table!A1152/Table!$P$16*(Table!K$1096/Table!K$1097)^0.5)*0.217</f>
        <v>0.54258683591701318</v>
      </c>
      <c r="F1152" s="66">
        <f>ROUND(Table!A1152*Table!$P$9/Table!$P$16,2)</f>
        <v>56</v>
      </c>
      <c r="G1152" s="66">
        <f>ROUND(Table!A1152*Table!$Q$9/Table!$P$16,2)</f>
        <v>19.2</v>
      </c>
      <c r="H1152" s="66">
        <f>ROUND(ABS(Table!A1152*Table!$R$9/Table!$P$16),2)</f>
        <v>24.25</v>
      </c>
      <c r="I1152" s="66">
        <f>ROUND(($F1152*(Table!$P$10/Table!$P$9)/(Table!$P$12-Table!$P$14)),2)</f>
        <v>120.12</v>
      </c>
      <c r="J1152" s="66">
        <f>ROUND(($H1152*(Table!$R$10/Table!$R$9)/(Table!$P$12-Table!$P$13)),2)</f>
        <v>199.1</v>
      </c>
    </row>
    <row r="1153" spans="1:10" x14ac:dyDescent="0.2">
      <c r="A1153" s="66">
        <v>272.391845703125</v>
      </c>
      <c r="B1153" s="30">
        <v>0.52986007740398933</v>
      </c>
      <c r="C1153" s="30">
        <f>1-Table!B1153</f>
        <v>0.47013992259601067</v>
      </c>
      <c r="D1153" s="76">
        <f>(2*Table!$P$16*0.147)/Table!A1153</f>
        <v>0.33648248547460879</v>
      </c>
      <c r="E1153" s="107">
        <f>(Table!A1153/Table!$P$16*(Table!K$1096/Table!K$1097)^0.5)*0.217</f>
        <v>0.59259243429698616</v>
      </c>
      <c r="F1153" s="66">
        <f>ROUND(Table!A1153*Table!$P$9/Table!$P$16,2)</f>
        <v>61.16</v>
      </c>
      <c r="G1153" s="66">
        <f>ROUND(Table!A1153*Table!$Q$9/Table!$P$16,2)</f>
        <v>20.97</v>
      </c>
      <c r="H1153" s="66">
        <f>ROUND(ABS(Table!A1153*Table!$R$9/Table!$P$16),2)</f>
        <v>26.48</v>
      </c>
      <c r="I1153" s="66">
        <f>ROUND(($F1153*(Table!$P$10/Table!$P$9)/(Table!$P$12-Table!$P$14)),2)</f>
        <v>131.19</v>
      </c>
      <c r="J1153" s="66">
        <f>ROUND(($H1153*(Table!$R$10/Table!$R$9)/(Table!$P$12-Table!$P$13)),2)</f>
        <v>217.41</v>
      </c>
    </row>
    <row r="1154" spans="1:10" x14ac:dyDescent="0.2">
      <c r="A1154" s="66">
        <v>298.2232666015625</v>
      </c>
      <c r="B1154" s="30">
        <v>0.54938969931527237</v>
      </c>
      <c r="C1154" s="30">
        <f>1-Table!B1154</f>
        <v>0.45061030068472763</v>
      </c>
      <c r="D1154" s="76">
        <f>(2*Table!$P$16*0.147)/Table!A1154</f>
        <v>0.30733713807668228</v>
      </c>
      <c r="E1154" s="107">
        <f>(Table!A1154/Table!$P$16*(Table!K$1096/Table!K$1097)^0.5)*0.217</f>
        <v>0.64878906732042285</v>
      </c>
      <c r="F1154" s="66">
        <f>ROUND(Table!A1154*Table!$P$9/Table!$P$16,2)</f>
        <v>66.959999999999994</v>
      </c>
      <c r="G1154" s="66">
        <f>ROUND(Table!A1154*Table!$Q$9/Table!$P$16,2)</f>
        <v>22.96</v>
      </c>
      <c r="H1154" s="66">
        <f>ROUND(ABS(Table!A1154*Table!$R$9/Table!$P$16),2)</f>
        <v>29</v>
      </c>
      <c r="I1154" s="66">
        <f>ROUND(($F1154*(Table!$P$10/Table!$P$9)/(Table!$P$12-Table!$P$14)),2)</f>
        <v>143.63</v>
      </c>
      <c r="J1154" s="66">
        <f>ROUND(($H1154*(Table!$R$10/Table!$R$9)/(Table!$P$12-Table!$P$13)),2)</f>
        <v>238.1</v>
      </c>
    </row>
    <row r="1155" spans="1:10" x14ac:dyDescent="0.2">
      <c r="A1155" s="66">
        <v>326.37591552734375</v>
      </c>
      <c r="B1155" s="30">
        <v>0.56743078297112237</v>
      </c>
      <c r="C1155" s="30">
        <f>1-Table!B1155</f>
        <v>0.43256921702887763</v>
      </c>
      <c r="D1155" s="76">
        <f>(2*Table!$P$16*0.147)/Table!A1155</f>
        <v>0.28082674273655089</v>
      </c>
      <c r="E1155" s="107">
        <f>(Table!A1155/Table!$P$16*(Table!K$1096/Table!K$1097)^0.5)*0.217</f>
        <v>0.7100355657821269</v>
      </c>
      <c r="F1155" s="66">
        <f>ROUND(Table!A1155*Table!$P$9/Table!$P$16,2)</f>
        <v>73.28</v>
      </c>
      <c r="G1155" s="66">
        <f>ROUND(Table!A1155*Table!$Q$9/Table!$P$16,2)</f>
        <v>25.13</v>
      </c>
      <c r="H1155" s="66">
        <f>ROUND(ABS(Table!A1155*Table!$R$9/Table!$P$16),2)</f>
        <v>31.73</v>
      </c>
      <c r="I1155" s="66">
        <f>ROUND(($F1155*(Table!$P$10/Table!$P$9)/(Table!$P$12-Table!$P$14)),2)</f>
        <v>157.19</v>
      </c>
      <c r="J1155" s="66">
        <f>ROUND(($H1155*(Table!$R$10/Table!$R$9)/(Table!$P$12-Table!$P$13)),2)</f>
        <v>260.51</v>
      </c>
    </row>
    <row r="1156" spans="1:10" x14ac:dyDescent="0.2">
      <c r="A1156" s="66">
        <v>356.75851440429687</v>
      </c>
      <c r="B1156" s="30">
        <v>0.58517415897588565</v>
      </c>
      <c r="C1156" s="30">
        <f>1-Table!B1156</f>
        <v>0.41482584102411435</v>
      </c>
      <c r="D1156" s="76">
        <f>(2*Table!$P$16*0.147)/Table!A1156</f>
        <v>0.25691071569306806</v>
      </c>
      <c r="E1156" s="107">
        <f>(Table!A1156/Table!$P$16*(Table!K$1096/Table!K$1097)^0.5)*0.217</f>
        <v>0.77613335289571506</v>
      </c>
      <c r="F1156" s="66">
        <f>ROUND(Table!A1156*Table!$P$9/Table!$P$16,2)</f>
        <v>80.11</v>
      </c>
      <c r="G1156" s="66">
        <f>ROUND(Table!A1156*Table!$Q$9/Table!$P$16,2)</f>
        <v>27.46</v>
      </c>
      <c r="H1156" s="66">
        <f>ROUND(ABS(Table!A1156*Table!$R$9/Table!$P$16),2)</f>
        <v>34.69</v>
      </c>
      <c r="I1156" s="66">
        <f>ROUND(($F1156*(Table!$P$10/Table!$P$9)/(Table!$P$12-Table!$P$14)),2)</f>
        <v>171.84</v>
      </c>
      <c r="J1156" s="66">
        <f>ROUND(($H1156*(Table!$R$10/Table!$R$9)/(Table!$P$12-Table!$P$13)),2)</f>
        <v>284.81</v>
      </c>
    </row>
    <row r="1157" spans="1:10" x14ac:dyDescent="0.2">
      <c r="A1157" s="66">
        <v>390.95266723632812</v>
      </c>
      <c r="B1157" s="30">
        <v>0.60238166120869308</v>
      </c>
      <c r="C1157" s="30">
        <f>1-Table!B1157</f>
        <v>0.39761833879130692</v>
      </c>
      <c r="D1157" s="76">
        <f>(2*Table!$P$16*0.147)/Table!A1157</f>
        <v>0.23444036310871053</v>
      </c>
      <c r="E1157" s="107">
        <f>(Table!A1157/Table!$P$16*(Table!K$1096/Table!K$1097)^0.5)*0.217</f>
        <v>0.85052323124596885</v>
      </c>
      <c r="F1157" s="66">
        <f>ROUND(Table!A1157*Table!$P$9/Table!$P$16,2)</f>
        <v>87.78</v>
      </c>
      <c r="G1157" s="66">
        <f>ROUND(Table!A1157*Table!$Q$9/Table!$P$16,2)</f>
        <v>30.1</v>
      </c>
      <c r="H1157" s="66">
        <f>ROUND(ABS(Table!A1157*Table!$R$9/Table!$P$16),2)</f>
        <v>38.01</v>
      </c>
      <c r="I1157" s="66">
        <f>ROUND(($F1157*(Table!$P$10/Table!$P$9)/(Table!$P$12-Table!$P$14)),2)</f>
        <v>188.29</v>
      </c>
      <c r="J1157" s="66">
        <f>ROUND(($H1157*(Table!$R$10/Table!$R$9)/(Table!$P$12-Table!$P$13)),2)</f>
        <v>312.07</v>
      </c>
    </row>
    <row r="1158" spans="1:10" x14ac:dyDescent="0.2">
      <c r="A1158" s="66">
        <v>428.77883911132812</v>
      </c>
      <c r="B1158" s="30">
        <v>0.61917237272997916</v>
      </c>
      <c r="C1158" s="30">
        <f>1-Table!B1158</f>
        <v>0.38082762727002084</v>
      </c>
      <c r="D1158" s="76">
        <f>(2*Table!$P$16*0.147)/Table!A1158</f>
        <v>0.21375841553926667</v>
      </c>
      <c r="E1158" s="107">
        <f>(Table!A1158/Table!$P$16*(Table!K$1096/Table!K$1097)^0.5)*0.217</f>
        <v>0.93281462001232973</v>
      </c>
      <c r="F1158" s="66">
        <f>ROUND(Table!A1158*Table!$P$9/Table!$P$16,2)</f>
        <v>96.28</v>
      </c>
      <c r="G1158" s="66">
        <f>ROUND(Table!A1158*Table!$Q$9/Table!$P$16,2)</f>
        <v>33.01</v>
      </c>
      <c r="H1158" s="66">
        <f>ROUND(ABS(Table!A1158*Table!$R$9/Table!$P$16),2)</f>
        <v>41.69</v>
      </c>
      <c r="I1158" s="66">
        <f>ROUND(($F1158*(Table!$P$10/Table!$P$9)/(Table!$P$12-Table!$P$14)),2)</f>
        <v>206.52</v>
      </c>
      <c r="J1158" s="66">
        <f>ROUND(($H1158*(Table!$R$10/Table!$R$9)/(Table!$P$12-Table!$P$13)),2)</f>
        <v>342.28</v>
      </c>
    </row>
    <row r="1159" spans="1:10" x14ac:dyDescent="0.2">
      <c r="A1159" s="66">
        <v>468.39871215820313</v>
      </c>
      <c r="B1159" s="30">
        <v>0.63483179517713606</v>
      </c>
      <c r="C1159" s="30">
        <f>1-Table!B1159</f>
        <v>0.36516820482286394</v>
      </c>
      <c r="D1159" s="76">
        <f>(2*Table!$P$16*0.147)/Table!A1159</f>
        <v>0.19567749203000978</v>
      </c>
      <c r="E1159" s="107">
        <f>(Table!A1159/Table!$P$16*(Table!K$1096/Table!K$1097)^0.5)*0.217</f>
        <v>1.0190082318467086</v>
      </c>
      <c r="F1159" s="66">
        <f>ROUND(Table!A1159*Table!$P$9/Table!$P$16,2)</f>
        <v>105.17</v>
      </c>
      <c r="G1159" s="66">
        <f>ROUND(Table!A1159*Table!$Q$9/Table!$P$16,2)</f>
        <v>36.06</v>
      </c>
      <c r="H1159" s="66">
        <f>ROUND(ABS(Table!A1159*Table!$R$9/Table!$P$16),2)</f>
        <v>45.54</v>
      </c>
      <c r="I1159" s="66">
        <f>ROUND(($F1159*(Table!$P$10/Table!$P$9)/(Table!$P$12-Table!$P$14)),2)</f>
        <v>225.59</v>
      </c>
      <c r="J1159" s="66">
        <f>ROUND(($H1159*(Table!$R$10/Table!$R$9)/(Table!$P$12-Table!$P$13)),2)</f>
        <v>373.89</v>
      </c>
    </row>
    <row r="1160" spans="1:10" x14ac:dyDescent="0.2">
      <c r="A1160" s="66">
        <v>512.6256103515625</v>
      </c>
      <c r="B1160" s="30">
        <v>0.65025305150342372</v>
      </c>
      <c r="C1160" s="30">
        <f>1-Table!B1160</f>
        <v>0.34974694849657628</v>
      </c>
      <c r="D1160" s="76">
        <f>(2*Table!$P$16*0.147)/Table!A1160</f>
        <v>0.17879536920199107</v>
      </c>
      <c r="E1160" s="107">
        <f>(Table!A1160/Table!$P$16*(Table!K$1096/Table!K$1097)^0.5)*0.217</f>
        <v>1.1152244940999188</v>
      </c>
      <c r="F1160" s="66">
        <f>ROUND(Table!A1160*Table!$P$9/Table!$P$16,2)</f>
        <v>115.1</v>
      </c>
      <c r="G1160" s="66">
        <f>ROUND(Table!A1160*Table!$Q$9/Table!$P$16,2)</f>
        <v>39.46</v>
      </c>
      <c r="H1160" s="66">
        <f>ROUND(ABS(Table!A1160*Table!$R$9/Table!$P$16),2)</f>
        <v>49.84</v>
      </c>
      <c r="I1160" s="66">
        <f>ROUND(($F1160*(Table!$P$10/Table!$P$9)/(Table!$P$12-Table!$P$14)),2)</f>
        <v>246.89</v>
      </c>
      <c r="J1160" s="66">
        <f>ROUND(($H1160*(Table!$R$10/Table!$R$9)/(Table!$P$12-Table!$P$13)),2)</f>
        <v>409.2</v>
      </c>
    </row>
    <row r="1161" spans="1:10" x14ac:dyDescent="0.2">
      <c r="A1161" s="66">
        <v>561.51080322265625</v>
      </c>
      <c r="B1161" s="30">
        <v>0.66573384935992863</v>
      </c>
      <c r="C1161" s="30">
        <f>1-Table!B1161</f>
        <v>0.33426615064007137</v>
      </c>
      <c r="D1161" s="76">
        <f>(2*Table!$P$16*0.147)/Table!A1161</f>
        <v>0.16322942450825756</v>
      </c>
      <c r="E1161" s="107">
        <f>(Table!A1161/Table!$P$16*(Table!K$1096/Table!K$1097)^0.5)*0.217</f>
        <v>1.221574944385174</v>
      </c>
      <c r="F1161" s="66">
        <f>ROUND(Table!A1161*Table!$P$9/Table!$P$16,2)</f>
        <v>126.08</v>
      </c>
      <c r="G1161" s="66">
        <f>ROUND(Table!A1161*Table!$Q$9/Table!$P$16,2)</f>
        <v>43.23</v>
      </c>
      <c r="H1161" s="66">
        <f>ROUND(ABS(Table!A1161*Table!$R$9/Table!$P$16),2)</f>
        <v>54.59</v>
      </c>
      <c r="I1161" s="66">
        <f>ROUND(($F1161*(Table!$P$10/Table!$P$9)/(Table!$P$12-Table!$P$14)),2)</f>
        <v>270.44</v>
      </c>
      <c r="J1161" s="66">
        <f>ROUND(($H1161*(Table!$R$10/Table!$R$9)/(Table!$P$12-Table!$P$13)),2)</f>
        <v>448.19</v>
      </c>
    </row>
    <row r="1162" spans="1:10" x14ac:dyDescent="0.2">
      <c r="A1162" s="66">
        <v>612.99505615234375</v>
      </c>
      <c r="B1162" s="30">
        <v>0.6803215242631736</v>
      </c>
      <c r="C1162" s="30">
        <f>1-Table!B1162</f>
        <v>0.3196784757368264</v>
      </c>
      <c r="D1162" s="76">
        <f>(2*Table!$P$16*0.147)/Table!A1162</f>
        <v>0.1495201051710035</v>
      </c>
      <c r="E1162" s="107">
        <f>(Table!A1162/Table!$P$16*(Table!K$1096/Table!K$1097)^0.5)*0.217</f>
        <v>1.3335796877460186</v>
      </c>
      <c r="F1162" s="66">
        <f>ROUND(Table!A1162*Table!$P$9/Table!$P$16,2)</f>
        <v>137.63999999999999</v>
      </c>
      <c r="G1162" s="66">
        <f>ROUND(Table!A1162*Table!$Q$9/Table!$P$16,2)</f>
        <v>47.19</v>
      </c>
      <c r="H1162" s="66">
        <f>ROUND(ABS(Table!A1162*Table!$R$9/Table!$P$16),2)</f>
        <v>59.6</v>
      </c>
      <c r="I1162" s="66">
        <f>ROUND(($F1162*(Table!$P$10/Table!$P$9)/(Table!$P$12-Table!$P$14)),2)</f>
        <v>295.24</v>
      </c>
      <c r="J1162" s="66">
        <f>ROUND(($H1162*(Table!$R$10/Table!$R$9)/(Table!$P$12-Table!$P$13)),2)</f>
        <v>489.33</v>
      </c>
    </row>
    <row r="1163" spans="1:10" x14ac:dyDescent="0.2">
      <c r="A1163" s="66">
        <v>671.7947998046875</v>
      </c>
      <c r="B1163" s="30">
        <v>0.69473057457576659</v>
      </c>
      <c r="C1163" s="30">
        <f>1-Table!B1163</f>
        <v>0.30526942542423341</v>
      </c>
      <c r="D1163" s="76">
        <f>(2*Table!$P$16*0.147)/Table!A1163</f>
        <v>0.13643315680897014</v>
      </c>
      <c r="E1163" s="107">
        <f>(Table!A1163/Table!$P$16*(Table!K$1096/Table!K$1097)^0.5)*0.217</f>
        <v>1.4614993879009097</v>
      </c>
      <c r="F1163" s="66">
        <f>ROUND(Table!A1163*Table!$P$9/Table!$P$16,2)</f>
        <v>150.84</v>
      </c>
      <c r="G1163" s="66">
        <f>ROUND(Table!A1163*Table!$Q$9/Table!$P$16,2)</f>
        <v>51.72</v>
      </c>
      <c r="H1163" s="66">
        <f>ROUND(ABS(Table!A1163*Table!$R$9/Table!$P$16),2)</f>
        <v>65.319999999999993</v>
      </c>
      <c r="I1163" s="66">
        <f>ROUND(($F1163*(Table!$P$10/Table!$P$9)/(Table!$P$12-Table!$P$14)),2)</f>
        <v>323.55</v>
      </c>
      <c r="J1163" s="66">
        <f>ROUND(($H1163*(Table!$R$10/Table!$R$9)/(Table!$P$12-Table!$P$13)),2)</f>
        <v>536.29</v>
      </c>
    </row>
    <row r="1164" spans="1:10" x14ac:dyDescent="0.2">
      <c r="A1164" s="66">
        <v>735.12127685546875</v>
      </c>
      <c r="B1164" s="30">
        <v>0.70860375111640361</v>
      </c>
      <c r="C1164" s="30">
        <f>1-Table!B1164</f>
        <v>0.29139624888359639</v>
      </c>
      <c r="D1164" s="76">
        <f>(2*Table!$P$16*0.147)/Table!A1164</f>
        <v>0.12468022372752494</v>
      </c>
      <c r="E1164" s="107">
        <f>(Table!A1164/Table!$P$16*(Table!K$1096/Table!K$1097)^0.5)*0.217</f>
        <v>1.5992670626053664</v>
      </c>
      <c r="F1164" s="66">
        <f>ROUND(Table!A1164*Table!$P$9/Table!$P$16,2)</f>
        <v>165.06</v>
      </c>
      <c r="G1164" s="66">
        <f>ROUND(Table!A1164*Table!$Q$9/Table!$P$16,2)</f>
        <v>56.59</v>
      </c>
      <c r="H1164" s="66">
        <f>ROUND(ABS(Table!A1164*Table!$R$9/Table!$P$16),2)</f>
        <v>71.47</v>
      </c>
      <c r="I1164" s="66">
        <f>ROUND(($F1164*(Table!$P$10/Table!$P$9)/(Table!$P$12-Table!$P$14)),2)</f>
        <v>354.05</v>
      </c>
      <c r="J1164" s="66">
        <f>ROUND(($H1164*(Table!$R$10/Table!$R$9)/(Table!$P$12-Table!$P$13)),2)</f>
        <v>586.78</v>
      </c>
    </row>
    <row r="1165" spans="1:10" x14ac:dyDescent="0.2">
      <c r="A1165" s="66">
        <v>805.29315185546875</v>
      </c>
      <c r="B1165" s="30">
        <v>0.7222387615361715</v>
      </c>
      <c r="C1165" s="30">
        <f>1-Table!B1165</f>
        <v>0.2777612384638285</v>
      </c>
      <c r="D1165" s="76">
        <f>(2*Table!$P$16*0.147)/Table!A1165</f>
        <v>0.11381580118249109</v>
      </c>
      <c r="E1165" s="107">
        <f>(Table!A1165/Table!$P$16*(Table!K$1096/Table!K$1097)^0.5)*0.217</f>
        <v>1.7519270004169951</v>
      </c>
      <c r="F1165" s="66">
        <f>ROUND(Table!A1165*Table!$P$9/Table!$P$16,2)</f>
        <v>180.82</v>
      </c>
      <c r="G1165" s="66">
        <f>ROUND(Table!A1165*Table!$Q$9/Table!$P$16,2)</f>
        <v>61.99</v>
      </c>
      <c r="H1165" s="66">
        <f>ROUND(ABS(Table!A1165*Table!$R$9/Table!$P$16),2)</f>
        <v>78.3</v>
      </c>
      <c r="I1165" s="66">
        <f>ROUND(($F1165*(Table!$P$10/Table!$P$9)/(Table!$P$12-Table!$P$14)),2)</f>
        <v>387.86</v>
      </c>
      <c r="J1165" s="66">
        <f>ROUND(($H1165*(Table!$R$10/Table!$R$9)/(Table!$P$12-Table!$P$13)),2)</f>
        <v>642.86</v>
      </c>
    </row>
    <row r="1166" spans="1:10" x14ac:dyDescent="0.2">
      <c r="A1166" s="66">
        <v>882.249267578125</v>
      </c>
      <c r="B1166" s="30">
        <v>0.73539743971420068</v>
      </c>
      <c r="C1166" s="30">
        <f>1-Table!B1166</f>
        <v>0.26460256028579932</v>
      </c>
      <c r="D1166" s="76">
        <f>(2*Table!$P$16*0.147)/Table!A1166</f>
        <v>0.10388796979883851</v>
      </c>
      <c r="E1166" s="107">
        <f>(Table!A1166/Table!$P$16*(Table!K$1096/Table!K$1097)^0.5)*0.217</f>
        <v>1.9193461528971762</v>
      </c>
      <c r="F1166" s="66">
        <f>ROUND(Table!A1166*Table!$P$9/Table!$P$16,2)</f>
        <v>198.1</v>
      </c>
      <c r="G1166" s="66">
        <f>ROUND(Table!A1166*Table!$Q$9/Table!$P$16,2)</f>
        <v>67.92</v>
      </c>
      <c r="H1166" s="66">
        <f>ROUND(ABS(Table!A1166*Table!$R$9/Table!$P$16),2)</f>
        <v>85.78</v>
      </c>
      <c r="I1166" s="66">
        <f>ROUND(($F1166*(Table!$P$10/Table!$P$9)/(Table!$P$12-Table!$P$14)),2)</f>
        <v>424.92</v>
      </c>
      <c r="J1166" s="66">
        <f>ROUND(($H1166*(Table!$R$10/Table!$R$9)/(Table!$P$12-Table!$P$13)),2)</f>
        <v>704.27</v>
      </c>
    </row>
    <row r="1167" spans="1:10" x14ac:dyDescent="0.2">
      <c r="A1167" s="66">
        <v>963.4791259765625</v>
      </c>
      <c r="B1167" s="30">
        <v>0.74813932718070852</v>
      </c>
      <c r="C1167" s="30">
        <f>1-Table!B1167</f>
        <v>0.25186067281929148</v>
      </c>
      <c r="D1167" s="76">
        <f>(2*Table!$P$16*0.147)/Table!A1167</f>
        <v>9.5129290084311827E-2</v>
      </c>
      <c r="E1167" s="107">
        <f>(Table!A1167/Table!$P$16*(Table!K$1096/Table!K$1097)^0.5)*0.217</f>
        <v>2.0960628949188602</v>
      </c>
      <c r="F1167" s="66">
        <f>ROUND(Table!A1167*Table!$P$9/Table!$P$16,2)</f>
        <v>216.34</v>
      </c>
      <c r="G1167" s="66">
        <f>ROUND(Table!A1167*Table!$Q$9/Table!$P$16,2)</f>
        <v>74.17</v>
      </c>
      <c r="H1167" s="66">
        <f>ROUND(ABS(Table!A1167*Table!$R$9/Table!$P$16),2)</f>
        <v>93.68</v>
      </c>
      <c r="I1167" s="66">
        <f>ROUND(($F1167*(Table!$P$10/Table!$P$9)/(Table!$P$12-Table!$P$14)),2)</f>
        <v>464.05</v>
      </c>
      <c r="J1167" s="66">
        <f>ROUND(($H1167*(Table!$R$10/Table!$R$9)/(Table!$P$12-Table!$P$13)),2)</f>
        <v>769.13</v>
      </c>
    </row>
    <row r="1168" spans="1:10" x14ac:dyDescent="0.2">
      <c r="A1168" s="66">
        <v>1049.4617919921875</v>
      </c>
      <c r="B1168" s="30">
        <v>0.76004763322417379</v>
      </c>
      <c r="C1168" s="30">
        <f>1-Table!B1168</f>
        <v>0.23995236677582621</v>
      </c>
      <c r="D1168" s="76">
        <f>(2*Table!$P$16*0.147)/Table!A1168</f>
        <v>8.7335323653103467E-2</v>
      </c>
      <c r="E1168" s="107">
        <f>(Table!A1168/Table!$P$16*(Table!K$1096/Table!K$1097)^0.5)*0.217</f>
        <v>2.2831194392512355</v>
      </c>
      <c r="F1168" s="66">
        <f>ROUND(Table!A1168*Table!$P$9/Table!$P$16,2)</f>
        <v>235.64</v>
      </c>
      <c r="G1168" s="66">
        <f>ROUND(Table!A1168*Table!$Q$9/Table!$P$16,2)</f>
        <v>80.790000000000006</v>
      </c>
      <c r="H1168" s="66">
        <f>ROUND(ABS(Table!A1168*Table!$R$9/Table!$P$16),2)</f>
        <v>102.04</v>
      </c>
      <c r="I1168" s="66">
        <f>ROUND(($F1168*(Table!$P$10/Table!$P$9)/(Table!$P$12-Table!$P$14)),2)</f>
        <v>505.45</v>
      </c>
      <c r="J1168" s="66">
        <f>ROUND(($H1168*(Table!$R$10/Table!$R$9)/(Table!$P$12-Table!$P$13)),2)</f>
        <v>837.77</v>
      </c>
    </row>
    <row r="1169" spans="1:10" x14ac:dyDescent="0.2">
      <c r="A1169" s="66">
        <v>1147.81640625</v>
      </c>
      <c r="B1169" s="30">
        <v>0.77219410538850841</v>
      </c>
      <c r="C1169" s="30">
        <f>1-Table!B1169</f>
        <v>0.22780589461149159</v>
      </c>
      <c r="D1169" s="76">
        <f>(2*Table!$P$16*0.147)/Table!A1169</f>
        <v>7.9851694718885827E-2</v>
      </c>
      <c r="E1169" s="107">
        <f>(Table!A1169/Table!$P$16*(Table!K$1096/Table!K$1097)^0.5)*0.217</f>
        <v>2.4970913374808945</v>
      </c>
      <c r="F1169" s="66">
        <f>ROUND(Table!A1169*Table!$P$9/Table!$P$16,2)</f>
        <v>257.73</v>
      </c>
      <c r="G1169" s="66">
        <f>ROUND(Table!A1169*Table!$Q$9/Table!$P$16,2)</f>
        <v>88.36</v>
      </c>
      <c r="H1169" s="66">
        <f>ROUND(ABS(Table!A1169*Table!$R$9/Table!$P$16),2)</f>
        <v>111.6</v>
      </c>
      <c r="I1169" s="66">
        <f>ROUND(($F1169*(Table!$P$10/Table!$P$9)/(Table!$P$12-Table!$P$14)),2)</f>
        <v>552.83000000000004</v>
      </c>
      <c r="J1169" s="66">
        <f>ROUND(($H1169*(Table!$R$10/Table!$R$9)/(Table!$P$12-Table!$P$13)),2)</f>
        <v>916.26</v>
      </c>
    </row>
    <row r="1170" spans="1:10" x14ac:dyDescent="0.2">
      <c r="A1170" s="66">
        <v>1257.88330078125</v>
      </c>
      <c r="B1170" s="30">
        <v>0.78410241143197379</v>
      </c>
      <c r="C1170" s="30">
        <f>1-Table!B1170</f>
        <v>0.21589758856802621</v>
      </c>
      <c r="D1170" s="76">
        <f>(2*Table!$P$16*0.147)/Table!A1170</f>
        <v>7.2864537758215109E-2</v>
      </c>
      <c r="E1170" s="107">
        <f>(Table!A1170/Table!$P$16*(Table!K$1096/Table!K$1097)^0.5)*0.217</f>
        <v>2.7365434723178175</v>
      </c>
      <c r="F1170" s="66">
        <f>ROUND(Table!A1170*Table!$P$9/Table!$P$16,2)</f>
        <v>282.44</v>
      </c>
      <c r="G1170" s="66">
        <f>ROUND(Table!A1170*Table!$Q$9/Table!$P$16,2)</f>
        <v>96.84</v>
      </c>
      <c r="H1170" s="66">
        <f>ROUND(ABS(Table!A1170*Table!$R$9/Table!$P$16),2)</f>
        <v>122.3</v>
      </c>
      <c r="I1170" s="66">
        <f>ROUND(($F1170*(Table!$P$10/Table!$P$9)/(Table!$P$12-Table!$P$14)),2)</f>
        <v>605.83000000000004</v>
      </c>
      <c r="J1170" s="66">
        <f>ROUND(($H1170*(Table!$R$10/Table!$R$9)/(Table!$P$12-Table!$P$13)),2)</f>
        <v>1004.11</v>
      </c>
    </row>
    <row r="1171" spans="1:10" x14ac:dyDescent="0.2">
      <c r="A1171" s="66">
        <v>1377.6939697265625</v>
      </c>
      <c r="B1171" s="30">
        <v>0.79541530217326595</v>
      </c>
      <c r="C1171" s="30">
        <f>1-Table!B1171</f>
        <v>0.20458469782673405</v>
      </c>
      <c r="D1171" s="76">
        <f>(2*Table!$P$16*0.147)/Table!A1171</f>
        <v>6.6527898995881407E-2</v>
      </c>
      <c r="E1171" s="107">
        <f>(Table!A1171/Table!$P$16*(Table!K$1096/Table!K$1097)^0.5)*0.217</f>
        <v>2.9971933305460761</v>
      </c>
      <c r="F1171" s="66">
        <f>ROUND(Table!A1171*Table!$P$9/Table!$P$16,2)</f>
        <v>309.33999999999997</v>
      </c>
      <c r="G1171" s="66">
        <f>ROUND(Table!A1171*Table!$Q$9/Table!$P$16,2)</f>
        <v>106.06</v>
      </c>
      <c r="H1171" s="66">
        <f>ROUND(ABS(Table!A1171*Table!$R$9/Table!$P$16),2)</f>
        <v>133.94999999999999</v>
      </c>
      <c r="I1171" s="66">
        <f>ROUND(($F1171*(Table!$P$10/Table!$P$9)/(Table!$P$12-Table!$P$14)),2)</f>
        <v>663.53</v>
      </c>
      <c r="J1171" s="66">
        <f>ROUND(($H1171*(Table!$R$10/Table!$R$9)/(Table!$P$12-Table!$P$13)),2)</f>
        <v>1099.75</v>
      </c>
    </row>
    <row r="1172" spans="1:10" x14ac:dyDescent="0.2">
      <c r="A1172" s="66">
        <v>1508.98828125</v>
      </c>
      <c r="B1172" s="30">
        <v>0.80631140220303665</v>
      </c>
      <c r="C1172" s="30">
        <f>1-Table!B1172</f>
        <v>0.19368859779696335</v>
      </c>
      <c r="D1172" s="76">
        <f>(2*Table!$P$16*0.147)/Table!A1172</f>
        <v>6.073942813477607E-2</v>
      </c>
      <c r="E1172" s="107">
        <f>(Table!A1172/Table!$P$16*(Table!K$1096/Table!K$1097)^0.5)*0.217</f>
        <v>3.2828260207398121</v>
      </c>
      <c r="F1172" s="66">
        <f>ROUND(Table!A1172*Table!$P$9/Table!$P$16,2)</f>
        <v>338.82</v>
      </c>
      <c r="G1172" s="66">
        <f>ROUND(Table!A1172*Table!$Q$9/Table!$P$16,2)</f>
        <v>116.17</v>
      </c>
      <c r="H1172" s="66">
        <f>ROUND(ABS(Table!A1172*Table!$R$9/Table!$P$16),2)</f>
        <v>146.72</v>
      </c>
      <c r="I1172" s="66">
        <f>ROUND(($F1172*(Table!$P$10/Table!$P$9)/(Table!$P$12-Table!$P$14)),2)</f>
        <v>726.77</v>
      </c>
      <c r="J1172" s="66">
        <f>ROUND(($H1172*(Table!$R$10/Table!$R$9)/(Table!$P$12-Table!$P$13)),2)</f>
        <v>1204.5999999999999</v>
      </c>
    </row>
    <row r="1173" spans="1:10" x14ac:dyDescent="0.2">
      <c r="A1173" s="66">
        <v>1647.8408203125</v>
      </c>
      <c r="B1173" s="30">
        <v>0.81673116999106876</v>
      </c>
      <c r="C1173" s="30">
        <f>1-Table!B1173</f>
        <v>0.18326883000893124</v>
      </c>
      <c r="D1173" s="76">
        <f>(2*Table!$P$16*0.147)/Table!A1173</f>
        <v>5.5621322239014552E-2</v>
      </c>
      <c r="E1173" s="107">
        <f>(Table!A1173/Table!$P$16*(Table!K$1096/Table!K$1097)^0.5)*0.217</f>
        <v>3.5849017452130143</v>
      </c>
      <c r="F1173" s="66">
        <f>ROUND(Table!A1173*Table!$P$9/Table!$P$16,2)</f>
        <v>370</v>
      </c>
      <c r="G1173" s="66">
        <f>ROUND(Table!A1173*Table!$Q$9/Table!$P$16,2)</f>
        <v>126.86</v>
      </c>
      <c r="H1173" s="66">
        <f>ROUND(ABS(Table!A1173*Table!$R$9/Table!$P$16),2)</f>
        <v>160.22</v>
      </c>
      <c r="I1173" s="66">
        <f>ROUND(($F1173*(Table!$P$10/Table!$P$9)/(Table!$P$12-Table!$P$14)),2)</f>
        <v>793.65</v>
      </c>
      <c r="J1173" s="66">
        <f>ROUND(($H1173*(Table!$R$10/Table!$R$9)/(Table!$P$12-Table!$P$13)),2)</f>
        <v>1315.44</v>
      </c>
    </row>
    <row r="1174" spans="1:10" x14ac:dyDescent="0.2">
      <c r="A1174" s="66">
        <v>1810.311767578125</v>
      </c>
      <c r="B1174" s="30">
        <v>0.82715093777910087</v>
      </c>
      <c r="C1174" s="30">
        <f>1-Table!B1174</f>
        <v>0.17284906222089913</v>
      </c>
      <c r="D1174" s="76">
        <f>(2*Table!$P$16*0.147)/Table!A1174</f>
        <v>5.0629447870088051E-2</v>
      </c>
      <c r="E1174" s="107">
        <f>(Table!A1174/Table!$P$16*(Table!K$1096/Table!K$1097)^0.5)*0.217</f>
        <v>3.9383596613049914</v>
      </c>
      <c r="F1174" s="66">
        <f>ROUND(Table!A1174*Table!$P$9/Table!$P$16,2)</f>
        <v>406.48</v>
      </c>
      <c r="G1174" s="66">
        <f>ROUND(Table!A1174*Table!$Q$9/Table!$P$16,2)</f>
        <v>139.37</v>
      </c>
      <c r="H1174" s="66">
        <f>ROUND(ABS(Table!A1174*Table!$R$9/Table!$P$16),2)</f>
        <v>176.01</v>
      </c>
      <c r="I1174" s="66">
        <f>ROUND(($F1174*(Table!$P$10/Table!$P$9)/(Table!$P$12-Table!$P$14)),2)</f>
        <v>871.9</v>
      </c>
      <c r="J1174" s="66">
        <f>ROUND(($H1174*(Table!$R$10/Table!$R$9)/(Table!$P$12-Table!$P$13)),2)</f>
        <v>1445.07</v>
      </c>
    </row>
    <row r="1175" spans="1:10" x14ac:dyDescent="0.2">
      <c r="A1175" s="66">
        <v>1977.9501953125</v>
      </c>
      <c r="B1175" s="30">
        <v>0.83685620720452514</v>
      </c>
      <c r="C1175" s="30">
        <f>1-Table!B1175</f>
        <v>0.16314379279547486</v>
      </c>
      <c r="D1175" s="76">
        <f>(2*Table!$P$16*0.147)/Table!A1175</f>
        <v>4.6338419178811971E-2</v>
      </c>
      <c r="E1175" s="107">
        <f>(Table!A1175/Table!$P$16*(Table!K$1096/Table!K$1097)^0.5)*0.217</f>
        <v>4.3030595065459645</v>
      </c>
      <c r="F1175" s="66">
        <f>ROUND(Table!A1175*Table!$P$9/Table!$P$16,2)</f>
        <v>444.12</v>
      </c>
      <c r="G1175" s="66">
        <f>ROUND(Table!A1175*Table!$Q$9/Table!$P$16,2)</f>
        <v>152.27000000000001</v>
      </c>
      <c r="H1175" s="66">
        <f>ROUND(ABS(Table!A1175*Table!$R$9/Table!$P$16),2)</f>
        <v>192.31</v>
      </c>
      <c r="I1175" s="66">
        <f>ROUND(($F1175*(Table!$P$10/Table!$P$9)/(Table!$P$12-Table!$P$14)),2)</f>
        <v>952.64</v>
      </c>
      <c r="J1175" s="66">
        <f>ROUND(($H1175*(Table!$R$10/Table!$R$9)/(Table!$P$12-Table!$P$13)),2)</f>
        <v>1578.9</v>
      </c>
    </row>
    <row r="1176" spans="1:10" x14ac:dyDescent="0.2">
      <c r="A1176" s="66">
        <v>2157.90869140625</v>
      </c>
      <c r="B1176" s="30">
        <v>0.84596606132777619</v>
      </c>
      <c r="C1176" s="30">
        <f>1-Table!B1176</f>
        <v>0.15403393867222381</v>
      </c>
      <c r="D1176" s="76">
        <f>(2*Table!$P$16*0.147)/Table!A1176</f>
        <v>4.2474033136904663E-2</v>
      </c>
      <c r="E1176" s="107">
        <f>(Table!A1176/Table!$P$16*(Table!K$1096/Table!K$1097)^0.5)*0.217</f>
        <v>4.6945618402422795</v>
      </c>
      <c r="F1176" s="66">
        <f>ROUND(Table!A1176*Table!$P$9/Table!$P$16,2)</f>
        <v>484.53</v>
      </c>
      <c r="G1176" s="66">
        <f>ROUND(Table!A1176*Table!$Q$9/Table!$P$16,2)</f>
        <v>166.13</v>
      </c>
      <c r="H1176" s="66">
        <f>ROUND(ABS(Table!A1176*Table!$R$9/Table!$P$16),2)</f>
        <v>209.81</v>
      </c>
      <c r="I1176" s="66">
        <f>ROUND(($F1176*(Table!$P$10/Table!$P$9)/(Table!$P$12-Table!$P$14)),2)</f>
        <v>1039.32</v>
      </c>
      <c r="J1176" s="66">
        <f>ROUND(($H1176*(Table!$R$10/Table!$R$9)/(Table!$P$12-Table!$P$13)),2)</f>
        <v>1722.58</v>
      </c>
    </row>
    <row r="1177" spans="1:10" x14ac:dyDescent="0.2">
      <c r="A1177" s="66">
        <v>2367.27734375</v>
      </c>
      <c r="B1177" s="30">
        <v>0.85537362310211373</v>
      </c>
      <c r="C1177" s="30">
        <f>1-Table!B1177</f>
        <v>0.14462637689788627</v>
      </c>
      <c r="D1177" s="76">
        <f>(2*Table!$P$16*0.147)/Table!A1177</f>
        <v>3.8717510437544664E-2</v>
      </c>
      <c r="E1177" s="107">
        <f>(Table!A1177/Table!$P$16*(Table!K$1096/Table!K$1097)^0.5)*0.217</f>
        <v>5.1500463979301196</v>
      </c>
      <c r="F1177" s="66">
        <f>ROUND(Table!A1177*Table!$P$9/Table!$P$16,2)</f>
        <v>531.54</v>
      </c>
      <c r="G1177" s="66">
        <f>ROUND(Table!A1177*Table!$Q$9/Table!$P$16,2)</f>
        <v>182.24</v>
      </c>
      <c r="H1177" s="66">
        <f>ROUND(ABS(Table!A1177*Table!$R$9/Table!$P$16),2)</f>
        <v>230.16</v>
      </c>
      <c r="I1177" s="66">
        <f>ROUND(($F1177*(Table!$P$10/Table!$P$9)/(Table!$P$12-Table!$P$14)),2)</f>
        <v>1140.1500000000001</v>
      </c>
      <c r="J1177" s="66">
        <f>ROUND(($H1177*(Table!$R$10/Table!$R$9)/(Table!$P$12-Table!$P$13)),2)</f>
        <v>1889.66</v>
      </c>
    </row>
    <row r="1178" spans="1:10" x14ac:dyDescent="0.2">
      <c r="A1178" s="66">
        <v>2587.785400390625</v>
      </c>
      <c r="B1178" s="30">
        <v>0.86412622804406081</v>
      </c>
      <c r="C1178" s="30">
        <f>1-Table!B1178</f>
        <v>0.13587377195593919</v>
      </c>
      <c r="D1178" s="76">
        <f>(2*Table!$P$16*0.147)/Table!A1178</f>
        <v>3.5418348542876989E-2</v>
      </c>
      <c r="E1178" s="107">
        <f>(Table!A1178/Table!$P$16*(Table!K$1096/Table!K$1097)^0.5)*0.217</f>
        <v>5.6297648921804289</v>
      </c>
      <c r="F1178" s="66">
        <f>ROUND(Table!A1178*Table!$P$9/Table!$P$16,2)</f>
        <v>581.04999999999995</v>
      </c>
      <c r="G1178" s="66">
        <f>ROUND(Table!A1178*Table!$Q$9/Table!$P$16,2)</f>
        <v>199.22</v>
      </c>
      <c r="H1178" s="66">
        <f>ROUND(ABS(Table!A1178*Table!$R$9/Table!$P$16),2)</f>
        <v>251.6</v>
      </c>
      <c r="I1178" s="66">
        <f>ROUND(($F1178*(Table!$P$10/Table!$P$9)/(Table!$P$12-Table!$P$14)),2)</f>
        <v>1246.3499999999999</v>
      </c>
      <c r="J1178" s="66">
        <f>ROUND(($H1178*(Table!$R$10/Table!$R$9)/(Table!$P$12-Table!$P$13)),2)</f>
        <v>2065.6799999999998</v>
      </c>
    </row>
    <row r="1179" spans="1:10" x14ac:dyDescent="0.2">
      <c r="A1179" s="66">
        <v>2828.416259765625</v>
      </c>
      <c r="B1179" s="30">
        <v>0.87240250074426917</v>
      </c>
      <c r="C1179" s="30">
        <f>1-Table!B1179</f>
        <v>0.12759749925573083</v>
      </c>
      <c r="D1179" s="76">
        <f>(2*Table!$P$16*0.147)/Table!A1179</f>
        <v>3.2405090639946531E-2</v>
      </c>
      <c r="E1179" s="107">
        <f>(Table!A1179/Table!$P$16*(Table!K$1096/Table!K$1097)^0.5)*0.217</f>
        <v>6.1532608373542788</v>
      </c>
      <c r="F1179" s="66">
        <f>ROUND(Table!A1179*Table!$P$9/Table!$P$16,2)</f>
        <v>635.09</v>
      </c>
      <c r="G1179" s="66">
        <f>ROUND(Table!A1179*Table!$Q$9/Table!$P$16,2)</f>
        <v>217.74</v>
      </c>
      <c r="H1179" s="66">
        <f>ROUND(ABS(Table!A1179*Table!$R$9/Table!$P$16),2)</f>
        <v>275</v>
      </c>
      <c r="I1179" s="66">
        <f>ROUND(($F1179*(Table!$P$10/Table!$P$9)/(Table!$P$12-Table!$P$14)),2)</f>
        <v>1362.27</v>
      </c>
      <c r="J1179" s="66">
        <f>ROUND(($H1179*(Table!$R$10/Table!$R$9)/(Table!$P$12-Table!$P$13)),2)</f>
        <v>2257.8000000000002</v>
      </c>
    </row>
    <row r="1180" spans="1:10" x14ac:dyDescent="0.2">
      <c r="A1180" s="66">
        <v>3097.677490234375</v>
      </c>
      <c r="B1180" s="30">
        <v>0.88085739803512952</v>
      </c>
      <c r="C1180" s="30">
        <f>1-Table!B1180</f>
        <v>0.11914260196487048</v>
      </c>
      <c r="D1180" s="76">
        <f>(2*Table!$P$16*0.147)/Table!A1180</f>
        <v>2.9588324011828898E-2</v>
      </c>
      <c r="E1180" s="107">
        <f>(Table!A1180/Table!$P$16*(Table!K$1096/Table!K$1097)^0.5)*0.217</f>
        <v>6.7390425725358174</v>
      </c>
      <c r="F1180" s="66">
        <f>ROUND(Table!A1180*Table!$P$9/Table!$P$16,2)</f>
        <v>695.54</v>
      </c>
      <c r="G1180" s="66">
        <f>ROUND(Table!A1180*Table!$Q$9/Table!$P$16,2)</f>
        <v>238.47</v>
      </c>
      <c r="H1180" s="66">
        <f>ROUND(ABS(Table!A1180*Table!$R$9/Table!$P$16),2)</f>
        <v>301.18</v>
      </c>
      <c r="I1180" s="66">
        <f>ROUND(($F1180*(Table!$P$10/Table!$P$9)/(Table!$P$12-Table!$P$14)),2)</f>
        <v>1491.93</v>
      </c>
      <c r="J1180" s="66">
        <f>ROUND(($H1180*(Table!$R$10/Table!$R$9)/(Table!$P$12-Table!$P$13)),2)</f>
        <v>2472.7399999999998</v>
      </c>
    </row>
    <row r="1181" spans="1:10" x14ac:dyDescent="0.2">
      <c r="A1181" s="66">
        <v>3388.3642578125</v>
      </c>
      <c r="B1181" s="30">
        <v>0.88877642155403391</v>
      </c>
      <c r="C1181" s="30">
        <f>1-Table!B1181</f>
        <v>0.11122357844596609</v>
      </c>
      <c r="D1181" s="76">
        <f>(2*Table!$P$16*0.147)/Table!A1181</f>
        <v>2.7049950445521286E-2</v>
      </c>
      <c r="E1181" s="107">
        <f>(Table!A1181/Table!$P$16*(Table!K$1096/Table!K$1097)^0.5)*0.217</f>
        <v>7.3714358762795165</v>
      </c>
      <c r="F1181" s="66">
        <f>ROUND(Table!A1181*Table!$P$9/Table!$P$16,2)</f>
        <v>760.81</v>
      </c>
      <c r="G1181" s="66">
        <f>ROUND(Table!A1181*Table!$Q$9/Table!$P$16,2)</f>
        <v>260.85000000000002</v>
      </c>
      <c r="H1181" s="66">
        <f>ROUND(ABS(Table!A1181*Table!$R$9/Table!$P$16),2)</f>
        <v>329.44</v>
      </c>
      <c r="I1181" s="66">
        <f>ROUND(($F1181*(Table!$P$10/Table!$P$9)/(Table!$P$12-Table!$P$14)),2)</f>
        <v>1631.94</v>
      </c>
      <c r="J1181" s="66">
        <f>ROUND(($H1181*(Table!$R$10/Table!$R$9)/(Table!$P$12-Table!$P$13)),2)</f>
        <v>2704.76</v>
      </c>
    </row>
    <row r="1182" spans="1:10" x14ac:dyDescent="0.2">
      <c r="A1182" s="66">
        <v>3707.504150390625</v>
      </c>
      <c r="B1182" s="30">
        <v>0.89651682048228643</v>
      </c>
      <c r="C1182" s="30">
        <f>1-Table!B1182</f>
        <v>0.10348317951771357</v>
      </c>
      <c r="D1182" s="76">
        <f>(2*Table!$P$16*0.147)/Table!A1182</f>
        <v>2.4721505775130905E-2</v>
      </c>
      <c r="E1182" s="107">
        <f>(Table!A1182/Table!$P$16*(Table!K$1096/Table!K$1097)^0.5)*0.217</f>
        <v>8.0657293685680784</v>
      </c>
      <c r="F1182" s="66">
        <f>ROUND(Table!A1182*Table!$P$9/Table!$P$16,2)</f>
        <v>832.47</v>
      </c>
      <c r="G1182" s="66">
        <f>ROUND(Table!A1182*Table!$Q$9/Table!$P$16,2)</f>
        <v>285.42</v>
      </c>
      <c r="H1182" s="66">
        <f>ROUND(ABS(Table!A1182*Table!$R$9/Table!$P$16),2)</f>
        <v>360.47</v>
      </c>
      <c r="I1182" s="66">
        <f>ROUND(($F1182*(Table!$P$10/Table!$P$9)/(Table!$P$12-Table!$P$14)),2)</f>
        <v>1785.65</v>
      </c>
      <c r="J1182" s="66">
        <f>ROUND(($H1182*(Table!$R$10/Table!$R$9)/(Table!$P$12-Table!$P$13)),2)</f>
        <v>2959.52</v>
      </c>
    </row>
    <row r="1183" spans="1:10" x14ac:dyDescent="0.2">
      <c r="A1183" s="66">
        <v>4057.88720703125</v>
      </c>
      <c r="B1183" s="30">
        <v>0.90395951175945222</v>
      </c>
      <c r="C1183" s="30">
        <f>1-Table!B1183</f>
        <v>9.6040488240547783E-2</v>
      </c>
      <c r="D1183" s="76">
        <f>(2*Table!$P$16*0.147)/Table!A1183</f>
        <v>2.2586898203180588E-2</v>
      </c>
      <c r="E1183" s="107">
        <f>(Table!A1183/Table!$P$16*(Table!K$1096/Table!K$1097)^0.5)*0.217</f>
        <v>8.8279928200863136</v>
      </c>
      <c r="F1183" s="66">
        <f>ROUND(Table!A1183*Table!$P$9/Table!$P$16,2)</f>
        <v>911.15</v>
      </c>
      <c r="G1183" s="66">
        <f>ROUND(Table!A1183*Table!$Q$9/Table!$P$16,2)</f>
        <v>312.39</v>
      </c>
      <c r="H1183" s="66">
        <f>ROUND(ABS(Table!A1183*Table!$R$9/Table!$P$16),2)</f>
        <v>394.54</v>
      </c>
      <c r="I1183" s="66">
        <f>ROUND(($F1183*(Table!$P$10/Table!$P$9)/(Table!$P$12-Table!$P$14)),2)</f>
        <v>1954.42</v>
      </c>
      <c r="J1183" s="66">
        <f>ROUND(($H1183*(Table!$R$10/Table!$R$9)/(Table!$P$12-Table!$P$13)),2)</f>
        <v>3239.24</v>
      </c>
    </row>
    <row r="1184" spans="1:10" x14ac:dyDescent="0.2">
      <c r="A1184" s="66">
        <v>4436.26611328125</v>
      </c>
      <c r="B1184" s="30">
        <v>0.91140220303661801</v>
      </c>
      <c r="C1184" s="30">
        <f>1-Table!B1184</f>
        <v>8.8597796963381992E-2</v>
      </c>
      <c r="D1184" s="76">
        <f>(2*Table!$P$16*0.147)/Table!A1184</f>
        <v>2.0660411915057922E-2</v>
      </c>
      <c r="E1184" s="107">
        <f>(Table!A1184/Table!$P$16*(Table!K$1096/Table!K$1097)^0.5)*0.217</f>
        <v>9.6511616508658413</v>
      </c>
      <c r="F1184" s="66">
        <f>ROUND(Table!A1184*Table!$P$9/Table!$P$16,2)</f>
        <v>996.11</v>
      </c>
      <c r="G1184" s="66">
        <f>ROUND(Table!A1184*Table!$Q$9/Table!$P$16,2)</f>
        <v>341.52</v>
      </c>
      <c r="H1184" s="66">
        <f>ROUND(ABS(Table!A1184*Table!$R$9/Table!$P$16),2)</f>
        <v>431.33</v>
      </c>
      <c r="I1184" s="66">
        <f>ROUND(($F1184*(Table!$P$10/Table!$P$9)/(Table!$P$12-Table!$P$14)),2)</f>
        <v>2136.66</v>
      </c>
      <c r="J1184" s="66">
        <f>ROUND(($H1184*(Table!$R$10/Table!$R$9)/(Table!$P$12-Table!$P$13)),2)</f>
        <v>3541.3</v>
      </c>
    </row>
    <row r="1185" spans="1:10" x14ac:dyDescent="0.2">
      <c r="A1185" s="66">
        <v>4846.330078125</v>
      </c>
      <c r="B1185" s="30">
        <v>0.91848764513247994</v>
      </c>
      <c r="C1185" s="30">
        <f>1-Table!B1185</f>
        <v>8.1512354867520065E-2</v>
      </c>
      <c r="D1185" s="76">
        <f>(2*Table!$P$16*0.147)/Table!A1185</f>
        <v>1.8912266351586215E-2</v>
      </c>
      <c r="E1185" s="107">
        <f>(Table!A1185/Table!$P$16*(Table!K$1096/Table!K$1097)^0.5)*0.217</f>
        <v>10.543261788874648</v>
      </c>
      <c r="F1185" s="66">
        <f>ROUND(Table!A1185*Table!$P$9/Table!$P$16,2)</f>
        <v>1088.18</v>
      </c>
      <c r="G1185" s="66">
        <f>ROUND(Table!A1185*Table!$Q$9/Table!$P$16,2)</f>
        <v>373.09</v>
      </c>
      <c r="H1185" s="66">
        <f>ROUND(ABS(Table!A1185*Table!$R$9/Table!$P$16),2)</f>
        <v>471.2</v>
      </c>
      <c r="I1185" s="66">
        <f>ROUND(($F1185*(Table!$P$10/Table!$P$9)/(Table!$P$12-Table!$P$14)),2)</f>
        <v>2334.15</v>
      </c>
      <c r="J1185" s="66">
        <f>ROUND(($H1185*(Table!$R$10/Table!$R$9)/(Table!$P$12-Table!$P$13)),2)</f>
        <v>3868.64</v>
      </c>
    </row>
    <row r="1186" spans="1:10" x14ac:dyDescent="0.2">
      <c r="A1186" s="66">
        <v>5306.1572265625</v>
      </c>
      <c r="B1186" s="30">
        <v>0.92473950580529918</v>
      </c>
      <c r="C1186" s="30">
        <f>1-Table!B1186</f>
        <v>7.5260494194700822E-2</v>
      </c>
      <c r="D1186" s="76">
        <f>(2*Table!$P$16*0.147)/Table!A1186</f>
        <v>1.7273345163309601E-2</v>
      </c>
      <c r="E1186" s="107">
        <f>(Table!A1186/Table!$P$16*(Table!K$1096/Table!K$1097)^0.5)*0.217</f>
        <v>11.543622458795001</v>
      </c>
      <c r="F1186" s="66">
        <f>ROUND(Table!A1186*Table!$P$9/Table!$P$16,2)</f>
        <v>1191.43</v>
      </c>
      <c r="G1186" s="66">
        <f>ROUND(Table!A1186*Table!$Q$9/Table!$P$16,2)</f>
        <v>408.49</v>
      </c>
      <c r="H1186" s="66">
        <f>ROUND(ABS(Table!A1186*Table!$R$9/Table!$P$16),2)</f>
        <v>515.9</v>
      </c>
      <c r="I1186" s="66">
        <f>ROUND(($F1186*(Table!$P$10/Table!$P$9)/(Table!$P$12-Table!$P$14)),2)</f>
        <v>2555.62</v>
      </c>
      <c r="J1186" s="66">
        <f>ROUND(($H1186*(Table!$R$10/Table!$R$9)/(Table!$P$12-Table!$P$13)),2)</f>
        <v>4235.63</v>
      </c>
    </row>
    <row r="1187" spans="1:10" x14ac:dyDescent="0.2">
      <c r="A1187" s="66">
        <v>5806.18505859375</v>
      </c>
      <c r="B1187" s="30">
        <v>0.93128907412920514</v>
      </c>
      <c r="C1187" s="30">
        <f>1-Table!B1187</f>
        <v>6.8710925870794859E-2</v>
      </c>
      <c r="D1187" s="76">
        <f>(2*Table!$P$16*0.147)/Table!A1187</f>
        <v>1.5785767132851666E-2</v>
      </c>
      <c r="E1187" s="107">
        <f>(Table!A1187/Table!$P$16*(Table!K$1096/Table!K$1097)^0.5)*0.217</f>
        <v>12.631440302368002</v>
      </c>
      <c r="F1187" s="66">
        <f>ROUND(Table!A1187*Table!$P$9/Table!$P$16,2)</f>
        <v>1303.71</v>
      </c>
      <c r="G1187" s="66">
        <f>ROUND(Table!A1187*Table!$Q$9/Table!$P$16,2)</f>
        <v>446.98</v>
      </c>
      <c r="H1187" s="66">
        <f>ROUND(ABS(Table!A1187*Table!$R$9/Table!$P$16),2)</f>
        <v>564.52</v>
      </c>
      <c r="I1187" s="66">
        <f>ROUND(($F1187*(Table!$P$10/Table!$P$9)/(Table!$P$12-Table!$P$14)),2)</f>
        <v>2796.46</v>
      </c>
      <c r="J1187" s="66">
        <f>ROUND(($H1187*(Table!$R$10/Table!$R$9)/(Table!$P$12-Table!$P$13)),2)</f>
        <v>4634.8100000000004</v>
      </c>
    </row>
    <row r="1188" spans="1:10" x14ac:dyDescent="0.2">
      <c r="A1188" s="66">
        <v>6356.0322265625</v>
      </c>
      <c r="B1188" s="30">
        <v>0.93742185174158976</v>
      </c>
      <c r="C1188" s="30">
        <f>1-Table!B1188</f>
        <v>6.2578148258410238E-2</v>
      </c>
      <c r="D1188" s="76">
        <f>(2*Table!$P$16*0.147)/Table!A1188</f>
        <v>1.4420173151760904E-2</v>
      </c>
      <c r="E1188" s="107">
        <f>(Table!A1188/Table!$P$16*(Table!K$1096/Table!K$1097)^0.5)*0.217</f>
        <v>13.827640838095594</v>
      </c>
      <c r="F1188" s="66">
        <f>ROUND(Table!A1188*Table!$P$9/Table!$P$16,2)</f>
        <v>1427.17</v>
      </c>
      <c r="G1188" s="66">
        <f>ROUND(Table!A1188*Table!$Q$9/Table!$P$16,2)</f>
        <v>489.31</v>
      </c>
      <c r="H1188" s="66">
        <f>ROUND(ABS(Table!A1188*Table!$R$9/Table!$P$16),2)</f>
        <v>617.98</v>
      </c>
      <c r="I1188" s="66">
        <f>ROUND(($F1188*(Table!$P$10/Table!$P$9)/(Table!$P$12-Table!$P$14)),2)</f>
        <v>3061.28</v>
      </c>
      <c r="J1188" s="66">
        <f>ROUND(($H1188*(Table!$R$10/Table!$R$9)/(Table!$P$12-Table!$P$13)),2)</f>
        <v>5073.7299999999996</v>
      </c>
    </row>
    <row r="1189" spans="1:10" x14ac:dyDescent="0.2">
      <c r="A1189" s="66">
        <v>6946.64892578125</v>
      </c>
      <c r="B1189" s="30">
        <v>0.94313783864245315</v>
      </c>
      <c r="C1189" s="30">
        <f>1-Table!B1189</f>
        <v>5.6862161357546848E-2</v>
      </c>
      <c r="D1189" s="76">
        <f>(2*Table!$P$16*0.147)/Table!A1189</f>
        <v>1.3194143859068811E-2</v>
      </c>
      <c r="E1189" s="107">
        <f>(Table!A1189/Table!$P$16*(Table!K$1096/Table!K$1097)^0.5)*0.217</f>
        <v>15.112536083851017</v>
      </c>
      <c r="F1189" s="66">
        <f>ROUND(Table!A1189*Table!$P$9/Table!$P$16,2)</f>
        <v>1559.78</v>
      </c>
      <c r="G1189" s="66">
        <f>ROUND(Table!A1189*Table!$Q$9/Table!$P$16,2)</f>
        <v>534.78</v>
      </c>
      <c r="H1189" s="66">
        <f>ROUND(ABS(Table!A1189*Table!$R$9/Table!$P$16),2)</f>
        <v>675.41</v>
      </c>
      <c r="I1189" s="66">
        <f>ROUND(($F1189*(Table!$P$10/Table!$P$9)/(Table!$P$12-Table!$P$14)),2)</f>
        <v>3345.73</v>
      </c>
      <c r="J1189" s="66">
        <f>ROUND(($H1189*(Table!$R$10/Table!$R$9)/(Table!$P$12-Table!$P$13)),2)</f>
        <v>5545.24</v>
      </c>
    </row>
    <row r="1190" spans="1:10" x14ac:dyDescent="0.2">
      <c r="A1190" s="66">
        <v>7605.603515625</v>
      </c>
      <c r="B1190" s="30">
        <v>0.94855611789222982</v>
      </c>
      <c r="C1190" s="30">
        <f>1-Table!B1190</f>
        <v>5.1443882107770178E-2</v>
      </c>
      <c r="D1190" s="76">
        <f>(2*Table!$P$16*0.147)/Table!A1190</f>
        <v>1.2050994385508901E-2</v>
      </c>
      <c r="E1190" s="107">
        <f>(Table!A1190/Table!$P$16*(Table!K$1096/Table!K$1097)^0.5)*0.217</f>
        <v>16.546101407653953</v>
      </c>
      <c r="F1190" s="66">
        <f>ROUND(Table!A1190*Table!$P$9/Table!$P$16,2)</f>
        <v>1707.74</v>
      </c>
      <c r="G1190" s="66">
        <f>ROUND(Table!A1190*Table!$Q$9/Table!$P$16,2)</f>
        <v>585.51</v>
      </c>
      <c r="H1190" s="66">
        <f>ROUND(ABS(Table!A1190*Table!$R$9/Table!$P$16),2)</f>
        <v>739.47</v>
      </c>
      <c r="I1190" s="66">
        <f>ROUND(($F1190*(Table!$P$10/Table!$P$9)/(Table!$P$12-Table!$P$14)),2)</f>
        <v>3663.11</v>
      </c>
      <c r="J1190" s="66">
        <f>ROUND(($H1190*(Table!$R$10/Table!$R$9)/(Table!$P$12-Table!$P$13)),2)</f>
        <v>6071.18</v>
      </c>
    </row>
    <row r="1191" spans="1:10" x14ac:dyDescent="0.2">
      <c r="A1191" s="66">
        <v>8316.3798828125</v>
      </c>
      <c r="B1191" s="30">
        <v>0.95337898183983327</v>
      </c>
      <c r="C1191" s="30">
        <f>1-Table!B1191</f>
        <v>4.6621018160166727E-2</v>
      </c>
      <c r="D1191" s="76">
        <f>(2*Table!$P$16*0.147)/Table!A1191</f>
        <v>1.10210315734407E-2</v>
      </c>
      <c r="E1191" s="107">
        <f>(Table!A1191/Table!$P$16*(Table!K$1096/Table!K$1097)^0.5)*0.217</f>
        <v>18.092405764104726</v>
      </c>
      <c r="F1191" s="66">
        <f>ROUND(Table!A1191*Table!$P$9/Table!$P$16,2)</f>
        <v>1867.34</v>
      </c>
      <c r="G1191" s="66">
        <f>ROUND(Table!A1191*Table!$Q$9/Table!$P$16,2)</f>
        <v>640.23</v>
      </c>
      <c r="H1191" s="66">
        <f>ROUND(ABS(Table!A1191*Table!$R$9/Table!$P$16),2)</f>
        <v>808.58</v>
      </c>
      <c r="I1191" s="66">
        <f>ROUND(($F1191*(Table!$P$10/Table!$P$9)/(Table!$P$12-Table!$P$14)),2)</f>
        <v>4005.45</v>
      </c>
      <c r="J1191" s="66">
        <f>ROUND(($H1191*(Table!$R$10/Table!$R$9)/(Table!$P$12-Table!$P$13)),2)</f>
        <v>6638.59</v>
      </c>
    </row>
    <row r="1192" spans="1:10" x14ac:dyDescent="0.2">
      <c r="A1192" s="66">
        <v>9095.7431640625</v>
      </c>
      <c r="B1192" s="30">
        <v>0.95867817802917543</v>
      </c>
      <c r="C1192" s="30">
        <f>1-Table!B1192</f>
        <v>4.1321821970824568E-2</v>
      </c>
      <c r="D1192" s="76">
        <f>(2*Table!$P$16*0.147)/Table!A1192</f>
        <v>1.00767011130366E-2</v>
      </c>
      <c r="E1192" s="107">
        <f>(Table!A1192/Table!$P$16*(Table!K$1096/Table!K$1097)^0.5)*0.217</f>
        <v>19.787921952724336</v>
      </c>
      <c r="F1192" s="66">
        <f>ROUND(Table!A1192*Table!$P$9/Table!$P$16,2)</f>
        <v>2042.34</v>
      </c>
      <c r="G1192" s="66">
        <f>ROUND(Table!A1192*Table!$Q$9/Table!$P$16,2)</f>
        <v>700.23</v>
      </c>
      <c r="H1192" s="66">
        <f>ROUND(ABS(Table!A1192*Table!$R$9/Table!$P$16),2)</f>
        <v>884.36</v>
      </c>
      <c r="I1192" s="66">
        <f>ROUND(($F1192*(Table!$P$10/Table!$P$9)/(Table!$P$12-Table!$P$14)),2)</f>
        <v>4380.82</v>
      </c>
      <c r="J1192" s="66">
        <f>ROUND(($H1192*(Table!$R$10/Table!$R$9)/(Table!$P$12-Table!$P$13)),2)</f>
        <v>7260.76</v>
      </c>
    </row>
    <row r="1193" spans="1:10" x14ac:dyDescent="0.2">
      <c r="A1193" s="66">
        <v>9956.6552734375</v>
      </c>
      <c r="B1193" s="30">
        <v>0.96296516820482281</v>
      </c>
      <c r="C1193" s="30">
        <f>1-Table!B1193</f>
        <v>3.7034831795177192E-2</v>
      </c>
      <c r="D1193" s="76">
        <f>(2*Table!$P$16*0.147)/Table!A1193</f>
        <v>9.2054091206433871E-3</v>
      </c>
      <c r="E1193" s="107">
        <f>(Table!A1193/Table!$P$16*(Table!K$1096/Table!K$1097)^0.5)*0.217</f>
        <v>21.660848806659274</v>
      </c>
      <c r="F1193" s="66">
        <f>ROUND(Table!A1193*Table!$P$9/Table!$P$16,2)</f>
        <v>2235.64</v>
      </c>
      <c r="G1193" s="66">
        <f>ROUND(Table!A1193*Table!$Q$9/Table!$P$16,2)</f>
        <v>766.51</v>
      </c>
      <c r="H1193" s="66">
        <f>ROUND(ABS(Table!A1193*Table!$R$9/Table!$P$16),2)</f>
        <v>968.06</v>
      </c>
      <c r="I1193" s="66">
        <f>ROUND(($F1193*(Table!$P$10/Table!$P$9)/(Table!$P$12-Table!$P$14)),2)</f>
        <v>4795.45</v>
      </c>
      <c r="J1193" s="66">
        <f>ROUND(($H1193*(Table!$R$10/Table!$R$9)/(Table!$P$12-Table!$P$13)),2)</f>
        <v>7947.95</v>
      </c>
    </row>
    <row r="1194" spans="1:10" x14ac:dyDescent="0.2">
      <c r="A1194" s="66">
        <v>10895.544921875</v>
      </c>
      <c r="B1194" s="30">
        <v>0.96725215838047041</v>
      </c>
      <c r="C1194" s="30">
        <f>1-Table!B1194</f>
        <v>3.2747841619529594E-2</v>
      </c>
      <c r="D1194" s="76">
        <f>(2*Table!$P$16*0.147)/Table!A1194</f>
        <v>8.4121616607892285E-3</v>
      </c>
      <c r="E1194" s="107">
        <f>(Table!A1194/Table!$P$16*(Table!K$1096/Table!K$1097)^0.5)*0.217</f>
        <v>23.703416934451937</v>
      </c>
      <c r="F1194" s="66">
        <f>ROUND(Table!A1194*Table!$P$9/Table!$P$16,2)</f>
        <v>2446.46</v>
      </c>
      <c r="G1194" s="66">
        <f>ROUND(Table!A1194*Table!$Q$9/Table!$P$16,2)</f>
        <v>838.79</v>
      </c>
      <c r="H1194" s="66">
        <f>ROUND(ABS(Table!A1194*Table!$R$9/Table!$P$16),2)</f>
        <v>1059.3499999999999</v>
      </c>
      <c r="I1194" s="66">
        <f>ROUND(($F1194*(Table!$P$10/Table!$P$9)/(Table!$P$12-Table!$P$14)),2)</f>
        <v>5247.66</v>
      </c>
      <c r="J1194" s="66">
        <f>ROUND(($H1194*(Table!$R$10/Table!$R$9)/(Table!$P$12-Table!$P$13)),2)</f>
        <v>8697.4500000000007</v>
      </c>
    </row>
    <row r="1195" spans="1:10" x14ac:dyDescent="0.2">
      <c r="A1195" s="66">
        <v>11896.017578125</v>
      </c>
      <c r="B1195" s="30">
        <v>0.97094373325394467</v>
      </c>
      <c r="C1195" s="30">
        <f>1-Table!B1195</f>
        <v>2.9056266746055326E-2</v>
      </c>
      <c r="D1195" s="76">
        <f>(2*Table!$P$16*0.147)/Table!A1195</f>
        <v>7.7046864350422328E-3</v>
      </c>
      <c r="E1195" s="107">
        <f>(Table!A1195/Table!$P$16*(Table!K$1096/Table!K$1097)^0.5)*0.217</f>
        <v>25.879959794185414</v>
      </c>
      <c r="F1195" s="66">
        <f>ROUND(Table!A1195*Table!$P$9/Table!$P$16,2)</f>
        <v>2671.1</v>
      </c>
      <c r="G1195" s="66">
        <f>ROUND(Table!A1195*Table!$Q$9/Table!$P$16,2)</f>
        <v>915.81</v>
      </c>
      <c r="H1195" s="66">
        <f>ROUND(ABS(Table!A1195*Table!$R$9/Table!$P$16),2)</f>
        <v>1156.6199999999999</v>
      </c>
      <c r="I1195" s="66">
        <f>ROUND(($F1195*(Table!$P$10/Table!$P$9)/(Table!$P$12-Table!$P$14)),2)</f>
        <v>5729.52</v>
      </c>
      <c r="J1195" s="66">
        <f>ROUND(($H1195*(Table!$R$10/Table!$R$9)/(Table!$P$12-Table!$P$13)),2)</f>
        <v>9496.06</v>
      </c>
    </row>
    <row r="1196" spans="1:10" x14ac:dyDescent="0.2">
      <c r="A1196" s="66">
        <v>12996.1474609375</v>
      </c>
      <c r="B1196" s="30">
        <v>0.97457576659720158</v>
      </c>
      <c r="C1196" s="30">
        <f>1-Table!B1196</f>
        <v>2.5424233402798424E-2</v>
      </c>
      <c r="D1196" s="76">
        <f>(2*Table!$P$16*0.147)/Table!A1196</f>
        <v>7.0524811711079136E-3</v>
      </c>
      <c r="E1196" s="107">
        <f>(Table!A1196/Table!$P$16*(Table!K$1096/Table!K$1097)^0.5)*0.217</f>
        <v>28.273308404221421</v>
      </c>
      <c r="F1196" s="66">
        <f>ROUND(Table!A1196*Table!$P$9/Table!$P$16,2)</f>
        <v>2918.12</v>
      </c>
      <c r="G1196" s="66">
        <f>ROUND(Table!A1196*Table!$Q$9/Table!$P$16,2)</f>
        <v>1000.5</v>
      </c>
      <c r="H1196" s="66">
        <f>ROUND(ABS(Table!A1196*Table!$R$9/Table!$P$16),2)</f>
        <v>1263.58</v>
      </c>
      <c r="I1196" s="66">
        <f>ROUND(($F1196*(Table!$P$10/Table!$P$9)/(Table!$P$12-Table!$P$14)),2)</f>
        <v>6259.37</v>
      </c>
      <c r="J1196" s="66">
        <f>ROUND(($H1196*(Table!$R$10/Table!$R$9)/(Table!$P$12-Table!$P$13)),2)</f>
        <v>10374.219999999999</v>
      </c>
    </row>
    <row r="1197" spans="1:10" x14ac:dyDescent="0.2">
      <c r="A1197" s="66">
        <v>14295.568359375</v>
      </c>
      <c r="B1197" s="30">
        <v>0.97802917534980649</v>
      </c>
      <c r="C1197" s="30">
        <f>1-Table!B1197</f>
        <v>2.197082465019351E-2</v>
      </c>
      <c r="D1197" s="76">
        <f>(2*Table!$P$16*0.147)/Table!A1197</f>
        <v>6.4114334569353761E-3</v>
      </c>
      <c r="E1197" s="107">
        <f>(Table!A1197/Table!$P$16*(Table!K$1096/Table!K$1097)^0.5)*0.217</f>
        <v>31.100217526239312</v>
      </c>
      <c r="F1197" s="66">
        <f>ROUND(Table!A1197*Table!$P$9/Table!$P$16,2)</f>
        <v>3209.89</v>
      </c>
      <c r="G1197" s="66">
        <f>ROUND(Table!A1197*Table!$Q$9/Table!$P$16,2)</f>
        <v>1100.53</v>
      </c>
      <c r="H1197" s="66">
        <f>ROUND(ABS(Table!A1197*Table!$R$9/Table!$P$16),2)</f>
        <v>1389.92</v>
      </c>
      <c r="I1197" s="66">
        <f>ROUND(($F1197*(Table!$P$10/Table!$P$9)/(Table!$P$12-Table!$P$14)),2)</f>
        <v>6885.22</v>
      </c>
      <c r="J1197" s="66">
        <f>ROUND(($H1197*(Table!$R$10/Table!$R$9)/(Table!$P$12-Table!$P$13)),2)</f>
        <v>11411.49</v>
      </c>
    </row>
    <row r="1198" spans="1:10" x14ac:dyDescent="0.2">
      <c r="A1198" s="66">
        <v>15595.158203125</v>
      </c>
      <c r="B1198" s="30">
        <v>0.98118487645132479</v>
      </c>
      <c r="C1198" s="30">
        <f>1-Table!B1198</f>
        <v>1.8815123548675206E-2</v>
      </c>
      <c r="D1198" s="76">
        <f>(2*Table!$P$16*0.147)/Table!A1198</f>
        <v>5.8771500789801248E-3</v>
      </c>
      <c r="E1198" s="107">
        <f>(Table!A1198/Table!$P$16*(Table!K$1096/Table!K$1097)^0.5)*0.217</f>
        <v>33.92749419124933</v>
      </c>
      <c r="F1198" s="66">
        <f>ROUND(Table!A1198*Table!$P$9/Table!$P$16,2)</f>
        <v>3501.7</v>
      </c>
      <c r="G1198" s="66">
        <f>ROUND(Table!A1198*Table!$Q$9/Table!$P$16,2)</f>
        <v>1200.58</v>
      </c>
      <c r="H1198" s="66">
        <f>ROUND(ABS(Table!A1198*Table!$R$9/Table!$P$16),2)</f>
        <v>1516.28</v>
      </c>
      <c r="I1198" s="66">
        <f>ROUND(($F1198*(Table!$P$10/Table!$P$9)/(Table!$P$12-Table!$P$14)),2)</f>
        <v>7511.15</v>
      </c>
      <c r="J1198" s="66">
        <f>ROUND(($H1198*(Table!$R$10/Table!$R$9)/(Table!$P$12-Table!$P$13)),2)</f>
        <v>12448.93</v>
      </c>
    </row>
    <row r="1199" spans="1:10" x14ac:dyDescent="0.2">
      <c r="A1199" s="66">
        <v>17095.025390625</v>
      </c>
      <c r="B1199" s="30">
        <v>0.9838642453111045</v>
      </c>
      <c r="C1199" s="30">
        <f>1-Table!B1199</f>
        <v>1.6135754688895498E-2</v>
      </c>
      <c r="D1199" s="76">
        <f>(2*Table!$P$16*0.147)/Table!A1199</f>
        <v>5.3615062376840784E-3</v>
      </c>
      <c r="E1199" s="107">
        <f>(Table!A1199/Table!$P$16*(Table!K$1096/Table!K$1097)^0.5)*0.217</f>
        <v>37.190477139466864</v>
      </c>
      <c r="F1199" s="66">
        <f>ROUND(Table!A1199*Table!$P$9/Table!$P$16,2)</f>
        <v>3838.47</v>
      </c>
      <c r="G1199" s="66">
        <f>ROUND(Table!A1199*Table!$Q$9/Table!$P$16,2)</f>
        <v>1316.05</v>
      </c>
      <c r="H1199" s="66">
        <f>ROUND(ABS(Table!A1199*Table!$R$9/Table!$P$16),2)</f>
        <v>1662.11</v>
      </c>
      <c r="I1199" s="66">
        <f>ROUND(($F1199*(Table!$P$10/Table!$P$9)/(Table!$P$12-Table!$P$14)),2)</f>
        <v>8233.5300000000007</v>
      </c>
      <c r="J1199" s="66">
        <f>ROUND(($H1199*(Table!$R$10/Table!$R$9)/(Table!$P$12-Table!$P$13)),2)</f>
        <v>13646.22</v>
      </c>
    </row>
    <row r="1200" spans="1:10" x14ac:dyDescent="0.2">
      <c r="A1200" s="66">
        <v>18694.2890625</v>
      </c>
      <c r="B1200" s="30">
        <v>0.98636498958023222</v>
      </c>
      <c r="C1200" s="30">
        <f>1-Table!B1200</f>
        <v>1.3635010419767779E-2</v>
      </c>
      <c r="D1200" s="76">
        <f>(2*Table!$P$16*0.147)/Table!A1200</f>
        <v>4.9028387738509985E-3</v>
      </c>
      <c r="E1200" s="107">
        <f>(Table!A1200/Table!$P$16*(Table!K$1096/Table!K$1097)^0.5)*0.217</f>
        <v>40.669698589554017</v>
      </c>
      <c r="F1200" s="66">
        <f>ROUND(Table!A1200*Table!$P$9/Table!$P$16,2)</f>
        <v>4197.57</v>
      </c>
      <c r="G1200" s="66">
        <f>ROUND(Table!A1200*Table!$Q$9/Table!$P$16,2)</f>
        <v>1439.17</v>
      </c>
      <c r="H1200" s="66">
        <f>ROUND(ABS(Table!A1200*Table!$R$9/Table!$P$16),2)</f>
        <v>1817.6</v>
      </c>
      <c r="I1200" s="66">
        <f>ROUND(($F1200*(Table!$P$10/Table!$P$9)/(Table!$P$12-Table!$P$14)),2)</f>
        <v>9003.7999999999993</v>
      </c>
      <c r="J1200" s="66">
        <f>ROUND(($H1200*(Table!$R$10/Table!$R$9)/(Table!$P$12-Table!$P$13)),2)</f>
        <v>14922.82</v>
      </c>
    </row>
    <row r="1201" spans="1:11" x14ac:dyDescent="0.2">
      <c r="A1201" s="66">
        <v>20392.330078125</v>
      </c>
      <c r="B1201" s="30">
        <v>0.98892527537957731</v>
      </c>
      <c r="C1201" s="30">
        <f>1-Table!B1201</f>
        <v>1.1074724620422693E-2</v>
      </c>
      <c r="D1201" s="76">
        <f>(2*Table!$P$16*0.147)/Table!A1201</f>
        <v>4.4945861955972711E-3</v>
      </c>
      <c r="E1201" s="107">
        <f>(Table!A1201/Table!$P$16*(Table!K$1096/Table!K$1097)^0.5)*0.217</f>
        <v>44.363811592048357</v>
      </c>
      <c r="F1201" s="66">
        <f>ROUND(Table!A1201*Table!$P$9/Table!$P$16,2)</f>
        <v>4578.84</v>
      </c>
      <c r="G1201" s="66">
        <f>ROUND(Table!A1201*Table!$Q$9/Table!$P$16,2)</f>
        <v>1569.89</v>
      </c>
      <c r="H1201" s="66">
        <f>ROUND(ABS(Table!A1201*Table!$R$9/Table!$P$16),2)</f>
        <v>1982.7</v>
      </c>
      <c r="I1201" s="66">
        <f>ROUND(($F1201*(Table!$P$10/Table!$P$9)/(Table!$P$12-Table!$P$14)),2)</f>
        <v>9821.6200000000008</v>
      </c>
      <c r="J1201" s="66">
        <f>ROUND(($H1201*(Table!$R$10/Table!$R$9)/(Table!$P$12-Table!$P$13)),2)</f>
        <v>16278.33</v>
      </c>
    </row>
    <row r="1202" spans="1:11" x14ac:dyDescent="0.2">
      <c r="A1202" s="66">
        <v>22294.09765625</v>
      </c>
      <c r="B1202" s="30">
        <v>0.99100922893718379</v>
      </c>
      <c r="C1202" s="30">
        <f>1-Table!B1202</f>
        <v>8.9907710628162052E-3</v>
      </c>
      <c r="D1202" s="76">
        <f>(2*Table!$P$16*0.147)/Table!A1202</f>
        <v>4.1111816534771814E-3</v>
      </c>
      <c r="E1202" s="107">
        <f>(Table!A1202/Table!$P$16*(Table!K$1096/Table!K$1097)^0.5)*0.217</f>
        <v>48.501134703462064</v>
      </c>
      <c r="F1202" s="66">
        <f>ROUND(Table!A1202*Table!$P$9/Table!$P$16,2)</f>
        <v>5005.8599999999997</v>
      </c>
      <c r="G1202" s="66">
        <f>ROUND(Table!A1202*Table!$Q$9/Table!$P$16,2)</f>
        <v>1716.29</v>
      </c>
      <c r="H1202" s="66">
        <f>ROUND(ABS(Table!A1202*Table!$R$9/Table!$P$16),2)</f>
        <v>2167.6</v>
      </c>
      <c r="I1202" s="66">
        <f>ROUND(($F1202*(Table!$P$10/Table!$P$9)/(Table!$P$12-Table!$P$14)),2)</f>
        <v>10737.58</v>
      </c>
      <c r="J1202" s="66">
        <f>ROUND(($H1202*(Table!$R$10/Table!$R$9)/(Table!$P$12-Table!$P$13)),2)</f>
        <v>17796.39</v>
      </c>
    </row>
    <row r="1203" spans="1:11" x14ac:dyDescent="0.2">
      <c r="A1203" s="66">
        <v>24394.755859375</v>
      </c>
      <c r="B1203" s="30">
        <v>0.99315272402500743</v>
      </c>
      <c r="C1203" s="30">
        <f>1-Table!B1203</f>
        <v>6.8472759749925727E-3</v>
      </c>
      <c r="D1203" s="76">
        <f>(2*Table!$P$16*0.147)/Table!A1203</f>
        <v>3.7571634573247935E-3</v>
      </c>
      <c r="E1203" s="107">
        <f>(Table!A1203/Table!$P$16*(Table!K$1096/Table!K$1097)^0.5)*0.217</f>
        <v>53.071147271211608</v>
      </c>
      <c r="F1203" s="66">
        <f>ROUND(Table!A1203*Table!$P$9/Table!$P$16,2)</f>
        <v>5477.54</v>
      </c>
      <c r="G1203" s="66">
        <f>ROUND(Table!A1203*Table!$Q$9/Table!$P$16,2)</f>
        <v>1878.01</v>
      </c>
      <c r="H1203" s="66">
        <f>ROUND(ABS(Table!A1203*Table!$R$9/Table!$P$16),2)</f>
        <v>2371.84</v>
      </c>
      <c r="I1203" s="66">
        <f>ROUND(($F1203*(Table!$P$10/Table!$P$9)/(Table!$P$12-Table!$P$14)),2)</f>
        <v>11749.34</v>
      </c>
      <c r="J1203" s="66">
        <f>ROUND(($H1203*(Table!$R$10/Table!$R$9)/(Table!$P$12-Table!$P$13)),2)</f>
        <v>19473.23</v>
      </c>
    </row>
    <row r="1204" spans="1:11" x14ac:dyDescent="0.2">
      <c r="A1204" s="66">
        <v>26695.763671875</v>
      </c>
      <c r="B1204" s="30">
        <v>0.99511759452217918</v>
      </c>
      <c r="C1204" s="30">
        <f>1-Table!B1204</f>
        <v>4.882405477820817E-3</v>
      </c>
      <c r="D1204" s="76">
        <f>(2*Table!$P$16*0.147)/Table!A1204</f>
        <v>3.4333194731479342E-3</v>
      </c>
      <c r="E1204" s="107">
        <f>(Table!A1204/Table!$P$16*(Table!K$1096/Table!K$1097)^0.5)*0.217</f>
        <v>58.077023337090168</v>
      </c>
      <c r="F1204" s="66">
        <f>ROUND(Table!A1204*Table!$P$9/Table!$P$16,2)</f>
        <v>5994.2</v>
      </c>
      <c r="G1204" s="66">
        <f>ROUND(Table!A1204*Table!$Q$9/Table!$P$16,2)</f>
        <v>2055.15</v>
      </c>
      <c r="H1204" s="66">
        <f>ROUND(ABS(Table!A1204*Table!$R$9/Table!$P$16),2)</f>
        <v>2595.56</v>
      </c>
      <c r="I1204" s="66">
        <f>ROUND(($F1204*(Table!$P$10/Table!$P$9)/(Table!$P$12-Table!$P$14)),2)</f>
        <v>12857.57</v>
      </c>
      <c r="J1204" s="66">
        <f>ROUND(($H1204*(Table!$R$10/Table!$R$9)/(Table!$P$12-Table!$P$13)),2)</f>
        <v>21310.02</v>
      </c>
    </row>
    <row r="1205" spans="1:11" x14ac:dyDescent="0.2">
      <c r="A1205" s="66">
        <v>29295.09375</v>
      </c>
      <c r="B1205" s="30">
        <v>0.99553438523370041</v>
      </c>
      <c r="C1205" s="30">
        <f>1-Table!B1205</f>
        <v>4.465614766299586E-3</v>
      </c>
      <c r="D1205" s="76">
        <f>(2*Table!$P$16*0.147)/Table!A1205</f>
        <v>3.1286838010273865E-3</v>
      </c>
      <c r="E1205" s="107">
        <f>(Table!A1205/Table!$P$16*(Table!K$1096/Table!K$1097)^0.5)*0.217</f>
        <v>63.731903844108956</v>
      </c>
      <c r="F1205" s="66">
        <f>ROUND(Table!A1205*Table!$P$9/Table!$P$16,2)</f>
        <v>6577.85</v>
      </c>
      <c r="G1205" s="66">
        <f>ROUND(Table!A1205*Table!$Q$9/Table!$P$16,2)</f>
        <v>2255.2600000000002</v>
      </c>
      <c r="H1205" s="66">
        <f>ROUND(ABS(Table!A1205*Table!$R$9/Table!$P$16),2)</f>
        <v>2848.29</v>
      </c>
      <c r="I1205" s="66">
        <f>ROUND(($F1205*(Table!$P$10/Table!$P$9)/(Table!$P$12-Table!$P$14)),2)</f>
        <v>14109.5</v>
      </c>
      <c r="J1205" s="66">
        <f>ROUND(($H1205*(Table!$R$10/Table!$R$9)/(Table!$P$12-Table!$P$13)),2)</f>
        <v>23384.98</v>
      </c>
    </row>
    <row r="1206" spans="1:11" x14ac:dyDescent="0.2">
      <c r="A1206" s="66">
        <v>31989.87109375</v>
      </c>
      <c r="B1206" s="30">
        <v>0.99732063114022029</v>
      </c>
      <c r="C1206" s="30">
        <f>1-Table!B1206</f>
        <v>2.6793688597797072E-3</v>
      </c>
      <c r="D1206" s="76">
        <f>(2*Table!$P$16*0.147)/Table!A1206</f>
        <v>2.8651283087886745E-3</v>
      </c>
      <c r="E1206" s="107">
        <f>(Table!A1206/Table!$P$16*(Table!K$1096/Table!K$1097)^0.5)*0.217</f>
        <v>69.594431269990906</v>
      </c>
      <c r="F1206" s="66">
        <f>ROUND(Table!A1206*Table!$P$9/Table!$P$16,2)</f>
        <v>7182.92</v>
      </c>
      <c r="G1206" s="66">
        <f>ROUND(Table!A1206*Table!$Q$9/Table!$P$16,2)</f>
        <v>2462.7199999999998</v>
      </c>
      <c r="H1206" s="66">
        <f>ROUND(ABS(Table!A1206*Table!$R$9/Table!$P$16),2)</f>
        <v>3110.3</v>
      </c>
      <c r="I1206" s="66">
        <f>ROUND(($F1206*(Table!$P$10/Table!$P$9)/(Table!$P$12-Table!$P$14)),2)</f>
        <v>15407.38</v>
      </c>
      <c r="J1206" s="66">
        <f>ROUND(($H1206*(Table!$R$10/Table!$R$9)/(Table!$P$12-Table!$P$13)),2)</f>
        <v>25536.12</v>
      </c>
    </row>
    <row r="1207" spans="1:11" x14ac:dyDescent="0.2">
      <c r="A1207" s="66">
        <v>34986.37890625</v>
      </c>
      <c r="B1207" s="30">
        <v>0.99785650491217626</v>
      </c>
      <c r="C1207" s="30">
        <f>1-Table!B1207</f>
        <v>2.1434950878237435E-3</v>
      </c>
      <c r="D1207" s="76">
        <f>(2*Table!$P$16*0.147)/Table!A1207</f>
        <v>2.6197362553810988E-3</v>
      </c>
      <c r="E1207" s="107">
        <f>(Table!A1207/Table!$P$16*(Table!K$1096/Table!K$1097)^0.5)*0.217</f>
        <v>76.11337773263439</v>
      </c>
      <c r="F1207" s="66">
        <f>ROUND(Table!A1207*Table!$P$9/Table!$P$16,2)</f>
        <v>7855.75</v>
      </c>
      <c r="G1207" s="66">
        <f>ROUND(Table!A1207*Table!$Q$9/Table!$P$16,2)</f>
        <v>2693.4</v>
      </c>
      <c r="H1207" s="66">
        <f>ROUND(ABS(Table!A1207*Table!$R$9/Table!$P$16),2)</f>
        <v>3401.64</v>
      </c>
      <c r="I1207" s="66">
        <f>ROUND(($F1207*(Table!$P$10/Table!$P$9)/(Table!$P$12-Table!$P$14)),2)</f>
        <v>16850.599999999999</v>
      </c>
      <c r="J1207" s="66">
        <f>ROUND(($H1207*(Table!$R$10/Table!$R$9)/(Table!$P$12-Table!$P$13)),2)</f>
        <v>27928.080000000002</v>
      </c>
    </row>
    <row r="1208" spans="1:11" x14ac:dyDescent="0.2">
      <c r="A1208" s="66">
        <v>38281.48046875</v>
      </c>
      <c r="B1208" s="30">
        <v>0.99863054480500146</v>
      </c>
      <c r="C1208" s="30">
        <f>1-Table!B1208</f>
        <v>1.3694551949985367E-3</v>
      </c>
      <c r="D1208" s="76">
        <f>(2*Table!$P$16*0.147)/Table!A1208</f>
        <v>2.3942408742531176E-3</v>
      </c>
      <c r="E1208" s="107">
        <f>(Table!A1208/Table!$P$16*(Table!K$1096/Table!K$1097)^0.5)*0.217</f>
        <v>83.28191925463662</v>
      </c>
      <c r="F1208" s="66">
        <f>ROUND(Table!A1208*Table!$P$9/Table!$P$16,2)</f>
        <v>8595.6299999999992</v>
      </c>
      <c r="G1208" s="66">
        <f>ROUND(Table!A1208*Table!$Q$9/Table!$P$16,2)</f>
        <v>2947.07</v>
      </c>
      <c r="H1208" s="66">
        <f>ROUND(ABS(Table!A1208*Table!$R$9/Table!$P$16),2)</f>
        <v>3722.02</v>
      </c>
      <c r="I1208" s="66">
        <f>ROUND(($F1208*(Table!$P$10/Table!$P$9)/(Table!$P$12-Table!$P$14)),2)</f>
        <v>18437.64</v>
      </c>
      <c r="J1208" s="66">
        <f>ROUND(($H1208*(Table!$R$10/Table!$R$9)/(Table!$P$12-Table!$P$13)),2)</f>
        <v>30558.46</v>
      </c>
    </row>
    <row r="1209" spans="1:11" x14ac:dyDescent="0.2">
      <c r="A1209" s="66">
        <v>41877.9609375</v>
      </c>
      <c r="B1209" s="30">
        <v>0.99910687704674006</v>
      </c>
      <c r="C1209" s="30">
        <f>1-Table!B1209</f>
        <v>8.931229532599394E-4</v>
      </c>
      <c r="D1209" s="76">
        <f>(2*Table!$P$16*0.147)/Table!A1209</f>
        <v>2.188623400312938E-3</v>
      </c>
      <c r="E1209" s="107">
        <f>(Table!A1209/Table!$P$16*(Table!K$1096/Table!K$1097)^0.5)*0.217</f>
        <v>91.106114984052596</v>
      </c>
      <c r="F1209" s="66">
        <f>ROUND(Table!A1209*Table!$P$9/Table!$P$16,2)</f>
        <v>9403.17</v>
      </c>
      <c r="G1209" s="66">
        <f>ROUND(Table!A1209*Table!$Q$9/Table!$P$16,2)</f>
        <v>3223.94</v>
      </c>
      <c r="H1209" s="66">
        <f>ROUND(ABS(Table!A1209*Table!$R$9/Table!$P$16),2)</f>
        <v>4071.69</v>
      </c>
      <c r="I1209" s="66">
        <f>ROUND(($F1209*(Table!$P$10/Table!$P$9)/(Table!$P$12-Table!$P$14)),2)</f>
        <v>20169.82</v>
      </c>
      <c r="J1209" s="66">
        <f>ROUND(($H1209*(Table!$R$10/Table!$R$9)/(Table!$P$12-Table!$P$13)),2)</f>
        <v>33429.31</v>
      </c>
    </row>
    <row r="1210" spans="1:11" x14ac:dyDescent="0.2">
      <c r="A1210" s="66">
        <v>45774.84375</v>
      </c>
      <c r="B1210" s="30">
        <v>0.99946412622804415</v>
      </c>
      <c r="C1210" s="30">
        <f>1-Table!B1210</f>
        <v>5.3587377195585262E-4</v>
      </c>
      <c r="D1210" s="76">
        <f>(2*Table!$P$16*0.147)/Table!A1210</f>
        <v>2.0023025259415252E-3</v>
      </c>
      <c r="E1210" s="107">
        <f>(Table!A1210/Table!$P$16*(Table!K$1096/Table!K$1097)^0.5)*0.217</f>
        <v>99.583840394916351</v>
      </c>
      <c r="F1210" s="66">
        <f>ROUND(Table!A1210*Table!$P$9/Table!$P$16,2)</f>
        <v>10278.17</v>
      </c>
      <c r="G1210" s="66">
        <f>ROUND(Table!A1210*Table!$Q$9/Table!$P$16,2)</f>
        <v>3523.94</v>
      </c>
      <c r="H1210" s="66">
        <f>ROUND(ABS(Table!A1210*Table!$R$9/Table!$P$16),2)</f>
        <v>4450.58</v>
      </c>
      <c r="I1210" s="66">
        <f>ROUND(($F1210*(Table!$P$10/Table!$P$9)/(Table!$P$12-Table!$P$14)),2)</f>
        <v>22046.7</v>
      </c>
      <c r="J1210" s="66">
        <f>ROUND(($H1210*(Table!$R$10/Table!$R$9)/(Table!$P$12-Table!$P$13)),2)</f>
        <v>36540.07</v>
      </c>
    </row>
    <row r="1211" spans="1:11" x14ac:dyDescent="0.2">
      <c r="A1211" s="66">
        <v>50072.640625</v>
      </c>
      <c r="B1211" s="30">
        <v>0.99988091693956538</v>
      </c>
      <c r="C1211" s="30">
        <f>1-Table!B1211</f>
        <v>1.1908306043462158E-4</v>
      </c>
      <c r="D1211" s="76">
        <f>(2*Table!$P$16*0.147)/Table!A1211</f>
        <v>1.8304424156820396E-3</v>
      </c>
      <c r="E1211" s="107">
        <f>(Table!A1211/Table!$P$16*(Table!K$1096/Table!K$1097)^0.5)*0.217</f>
        <v>108.93376019775064</v>
      </c>
      <c r="F1211" s="66">
        <f>ROUND(Table!A1211*Table!$P$9/Table!$P$16,2)</f>
        <v>11243.18</v>
      </c>
      <c r="G1211" s="66">
        <f>ROUND(Table!A1211*Table!$Q$9/Table!$P$16,2)</f>
        <v>3854.81</v>
      </c>
      <c r="H1211" s="66">
        <f>ROUND(ABS(Table!A1211*Table!$R$9/Table!$P$16),2)</f>
        <v>4868.4399999999996</v>
      </c>
      <c r="I1211" s="66">
        <f>ROUND(($F1211*(Table!$P$10/Table!$P$9)/(Table!$P$12-Table!$P$14)),2)</f>
        <v>24116.65</v>
      </c>
      <c r="J1211" s="66">
        <f>ROUND(($H1211*(Table!$R$10/Table!$R$9)/(Table!$P$12-Table!$P$13)),2)</f>
        <v>39970.769999999997</v>
      </c>
    </row>
    <row r="1212" spans="1:11" x14ac:dyDescent="0.2">
      <c r="A1212" s="66">
        <v>54763.51953125</v>
      </c>
      <c r="B1212" s="30">
        <v>0.99988091693956538</v>
      </c>
      <c r="C1212" s="30">
        <f>1-Table!B1212</f>
        <v>1.1908306043462158E-4</v>
      </c>
      <c r="D1212" s="76">
        <f>(2*Table!$P$16*0.147)/Table!A1212</f>
        <v>1.6736522058795364E-3</v>
      </c>
      <c r="E1212" s="107">
        <f>(Table!A1212/Table!$P$16*(Table!K$1096/Table!K$1097)^0.5)*0.217</f>
        <v>119.1388356943083</v>
      </c>
      <c r="F1212" s="66">
        <f>ROUND(Table!A1212*Table!$P$9/Table!$P$16,2)</f>
        <v>12296.46</v>
      </c>
      <c r="G1212" s="66">
        <f>ROUND(Table!A1212*Table!$Q$9/Table!$P$16,2)</f>
        <v>4215.93</v>
      </c>
      <c r="H1212" s="66">
        <f>ROUND(ABS(Table!A1212*Table!$R$9/Table!$P$16),2)</f>
        <v>5324.52</v>
      </c>
      <c r="I1212" s="66">
        <f>ROUND(($F1212*(Table!$P$10/Table!$P$9)/(Table!$P$12-Table!$P$14)),2)</f>
        <v>26375.93</v>
      </c>
      <c r="J1212" s="66">
        <f>ROUND(($H1212*(Table!$R$10/Table!$R$9)/(Table!$P$12-Table!$P$13)),2)</f>
        <v>43715.27</v>
      </c>
    </row>
    <row r="1213" spans="1:11" x14ac:dyDescent="0.2">
      <c r="A1213" s="66">
        <v>59436.02734375</v>
      </c>
      <c r="B1213" s="30">
        <v>1</v>
      </c>
      <c r="C1213" s="30">
        <f>1-Table!B1213</f>
        <v>0</v>
      </c>
      <c r="D1213" s="76">
        <f>(2*Table!$P$16*0.147)/Table!A1213</f>
        <v>1.5420795998883601E-3</v>
      </c>
      <c r="E1213" s="107">
        <f>(Table!A1213/Table!$P$16*(Table!K$1096/Table!K$1097)^0.5)*0.217</f>
        <v>129.30394460839386</v>
      </c>
      <c r="F1213" s="66">
        <f>ROUND(Table!A1213*Table!$P$9/Table!$P$16,2)</f>
        <v>13345.61</v>
      </c>
      <c r="G1213" s="66">
        <f>ROUND(Table!A1213*Table!$Q$9/Table!$P$16,2)</f>
        <v>4575.6400000000003</v>
      </c>
      <c r="H1213" s="66">
        <f>ROUND(ABS(Table!A1213*Table!$R$9/Table!$P$16),2)</f>
        <v>5778.82</v>
      </c>
      <c r="I1213" s="66">
        <f>ROUND(($F1213*(Table!$P$10/Table!$P$9)/(Table!$P$12-Table!$P$14)),2)</f>
        <v>28626.36</v>
      </c>
      <c r="J1213" s="66">
        <f>ROUND(($H1213*(Table!$R$10/Table!$R$9)/(Table!$P$12-Table!$P$13)),2)</f>
        <v>47445.16</v>
      </c>
    </row>
    <row r="1214" spans="1:11" x14ac:dyDescent="0.2">
      <c r="A1214"/>
      <c r="B1214"/>
      <c r="C1214"/>
      <c r="D1214"/>
      <c r="E1214"/>
      <c r="F1214"/>
      <c r="G1214"/>
      <c r="H1214"/>
      <c r="I1214"/>
      <c r="J1214"/>
      <c r="K1214"/>
    </row>
  </sheetData>
  <printOptions horizontalCentered="1"/>
  <pageMargins left="0.5" right="0.5" top="0.5" bottom="0.5" header="0" footer="0"/>
  <pageSetup orientation="portrait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7</vt:i4>
      </vt:variant>
    </vt:vector>
  </HeadingPairs>
  <TitlesOfParts>
    <vt:vector size="13" baseType="lpstr">
      <vt:lpstr>Summary</vt:lpstr>
      <vt:lpstr>Gas-Water</vt:lpstr>
      <vt:lpstr>J Function</vt:lpstr>
      <vt:lpstr>Pore Throat Radii</vt:lpstr>
      <vt:lpstr>Saturation</vt:lpstr>
      <vt:lpstr>Table</vt:lpstr>
      <vt:lpstr>'Gas-Water'!Print_Area</vt:lpstr>
      <vt:lpstr>'J Function'!Print_Area</vt:lpstr>
      <vt:lpstr>'Pore Throat Radii'!Print_Area</vt:lpstr>
      <vt:lpstr>Saturation!Print_Area</vt:lpstr>
      <vt:lpstr>Summary!Print_Area</vt:lpstr>
      <vt:lpstr>Table!Print_Area</vt:lpstr>
      <vt:lpstr>Table!Print_Titles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Badgett, Simon J</dc:creator>
  <cp:lastModifiedBy>Badgett, Simon J</cp:lastModifiedBy>
  <dcterms:created xsi:type="dcterms:W3CDTF">2013-03-19T19:18:40Z</dcterms:created>
  <dcterms:modified xsi:type="dcterms:W3CDTF">2013-03-19T19:18:51Z</dcterms:modified>
</cp:coreProperties>
</file>